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60" yWindow="40" windowWidth="30600" windowHeight="17480" activeTab="2"/>
  </bookViews>
  <sheets>
    <sheet name="IDs" sheetId="3" r:id="rId1"/>
    <sheet name="Base" sheetId="1" r:id="rId2"/>
    <sheet name="Scen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" i="4" l="1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" i="4"/>
  <c r="W1" i="4"/>
  <c r="U1" i="4"/>
  <c r="AA2" i="1"/>
  <c r="Q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U2" i="1"/>
  <c r="T2" i="1"/>
  <c r="Q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" i="4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</calcChain>
</file>

<file path=xl/sharedStrings.xml><?xml version="1.0" encoding="utf-8"?>
<sst xmlns="http://schemas.openxmlformats.org/spreadsheetml/2006/main" count="947" uniqueCount="50">
  <si>
    <t>Time</t>
  </si>
  <si>
    <t>Fishery</t>
  </si>
  <si>
    <t>FleetSize</t>
  </si>
  <si>
    <t>GearSwitching</t>
  </si>
  <si>
    <t>AvgBoatSize</t>
  </si>
  <si>
    <t>TotalRent</t>
  </si>
  <si>
    <t>GrossValue</t>
  </si>
  <si>
    <t>CashPerSubfleet</t>
  </si>
  <si>
    <t>LeaseValue</t>
  </si>
  <si>
    <t>InvestReturn</t>
  </si>
  <si>
    <t>RevenuePerTonne</t>
  </si>
  <si>
    <t>TradeExtent</t>
  </si>
  <si>
    <t>RevenuePerEffort</t>
  </si>
  <si>
    <t>GrossTax</t>
  </si>
  <si>
    <t>GrossDV</t>
  </si>
  <si>
    <t>midwcCEP</t>
  </si>
  <si>
    <t>jigCEP</t>
  </si>
  <si>
    <t>midwcFP</t>
  </si>
  <si>
    <t>dredgeBFS</t>
  </si>
  <si>
    <t>netFD</t>
  </si>
  <si>
    <t>netSH</t>
  </si>
  <si>
    <t>plineFVO</t>
  </si>
  <si>
    <t>pseineFVO</t>
  </si>
  <si>
    <t>pseineFP</t>
  </si>
  <si>
    <t>trapBMS</t>
  </si>
  <si>
    <t>trapFD</t>
  </si>
  <si>
    <t>dtrawlBMS</t>
  </si>
  <si>
    <t>dtrawlCEP</t>
  </si>
  <si>
    <t>dtrawlFD</t>
  </si>
  <si>
    <t>dtrawlFDB</t>
  </si>
  <si>
    <t>dtrawlFDO</t>
  </si>
  <si>
    <t>midwcFD</t>
  </si>
  <si>
    <t>dseineFDB</t>
  </si>
  <si>
    <t>dlineFD</t>
  </si>
  <si>
    <t>dlineFVS</t>
  </si>
  <si>
    <t>dlineSH</t>
  </si>
  <si>
    <t>diveBG</t>
  </si>
  <si>
    <t>pseineFVS</t>
  </si>
  <si>
    <t>cullPIN</t>
  </si>
  <si>
    <t>recfish</t>
  </si>
  <si>
    <t>ptrawlPWN</t>
  </si>
  <si>
    <t>dtrawlFBP</t>
  </si>
  <si>
    <t>midwcZL</t>
  </si>
  <si>
    <t>trapFDE</t>
  </si>
  <si>
    <t>dlineFDE</t>
  </si>
  <si>
    <t>netFDE</t>
  </si>
  <si>
    <t>midwcPWN</t>
  </si>
  <si>
    <t>mowMA</t>
  </si>
  <si>
    <t>RowID</t>
  </si>
  <si>
    <t>FisheryID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</si>
</sst>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3" borderId="0" xfId="0" applyFill="1"/>
    <xf numFmtId="4" fontId="0" fillId="0" borderId="0" xfId="0" applyNumberFormat="1"/>
    <xf numFmtId="0" fontId="0" fillId="4" borderId="0" xfId="0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Base!$T$1</c:f>
              <c:strCache>
                <c:ptCount val="1"/>
                <c:pt idx="0">
                  <c:v>TotalRent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Base!$S$2:$S$14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Base!$T$2:$T$14</c:f>
              <c:numCache>
                <c:formatCode>#,##0.00</c:formatCode>
                <c:ptCount val="13"/>
                <c:pt idx="0">
                  <c:v>6144.9</c:v>
                </c:pt>
                <c:pt idx="1">
                  <c:v>2.487273E6</c:v>
                </c:pt>
                <c:pt idx="2">
                  <c:v>1.476788E7</c:v>
                </c:pt>
                <c:pt idx="3">
                  <c:v>2.574885E7</c:v>
                </c:pt>
                <c:pt idx="4">
                  <c:v>1.512025E7</c:v>
                </c:pt>
                <c:pt idx="5">
                  <c:v>1.199089E7</c:v>
                </c:pt>
                <c:pt idx="6">
                  <c:v>9.814613E6</c:v>
                </c:pt>
                <c:pt idx="7">
                  <c:v>5.267638E6</c:v>
                </c:pt>
                <c:pt idx="8">
                  <c:v>8.484895E6</c:v>
                </c:pt>
                <c:pt idx="9">
                  <c:v>8.885371E6</c:v>
                </c:pt>
                <c:pt idx="10">
                  <c:v>6.893801E6</c:v>
                </c:pt>
                <c:pt idx="11">
                  <c:v>8.099036E6</c:v>
                </c:pt>
                <c:pt idx="12">
                  <c:v>5.359622E6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Base!$U$1</c:f>
              <c:strCache>
                <c:ptCount val="1"/>
                <c:pt idx="0">
                  <c:v>GrossValue</c:v>
                </c:pt>
              </c:strCache>
            </c:strRef>
          </c:tx>
          <c:marker>
            <c:symbol val="none"/>
          </c:marker>
          <c:cat>
            <c:numRef>
              <c:f>Base!$S$2:$S$14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Base!$U$2:$U$14</c:f>
              <c:numCache>
                <c:formatCode>#,##0.00</c:formatCode>
                <c:ptCount val="13"/>
                <c:pt idx="0">
                  <c:v>0.0</c:v>
                </c:pt>
                <c:pt idx="1">
                  <c:v>1.441488E8</c:v>
                </c:pt>
                <c:pt idx="2">
                  <c:v>1.863081E8</c:v>
                </c:pt>
                <c:pt idx="3">
                  <c:v>3.239329E8</c:v>
                </c:pt>
                <c:pt idx="4">
                  <c:v>2.110544E8</c:v>
                </c:pt>
                <c:pt idx="5">
                  <c:v>2.144723E8</c:v>
                </c:pt>
                <c:pt idx="6">
                  <c:v>1.789597E8</c:v>
                </c:pt>
                <c:pt idx="7">
                  <c:v>1.552549E8</c:v>
                </c:pt>
                <c:pt idx="8">
                  <c:v>1.609256E8</c:v>
                </c:pt>
                <c:pt idx="9">
                  <c:v>1.478321E8</c:v>
                </c:pt>
                <c:pt idx="10">
                  <c:v>1.387969E8</c:v>
                </c:pt>
                <c:pt idx="11">
                  <c:v>1.41283E8</c:v>
                </c:pt>
                <c:pt idx="12">
                  <c:v>1.174301E8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188840"/>
        <c:axId val="761471112"/>
      </c:lineChart>
      <c:catAx>
        <c:axId val="65418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1471112"/>
        <c:crosses val="autoZero"/>
        <c:auto val="1"/>
        <c:lblAlgn val="ctr"/>
        <c:lblOffset val="100"/>
        <c:noMultiLvlLbl val="0"/>
      </c:catAx>
      <c:valAx>
        <c:axId val="761471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54188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Scen1!$T$1</c:f>
              <c:strCache>
                <c:ptCount val="1"/>
                <c:pt idx="0">
                  <c:v>TotalRent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Scen1!$S$2:$S$14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Scen1!$T$2:$T$14</c:f>
              <c:numCache>
                <c:formatCode>#,##0.00</c:formatCode>
                <c:ptCount val="13"/>
                <c:pt idx="0">
                  <c:v>6144.9</c:v>
                </c:pt>
                <c:pt idx="1">
                  <c:v>2.487273E6</c:v>
                </c:pt>
                <c:pt idx="2">
                  <c:v>-214009.4</c:v>
                </c:pt>
                <c:pt idx="3">
                  <c:v>664701.3</c:v>
                </c:pt>
                <c:pt idx="4">
                  <c:v>1.053929E6</c:v>
                </c:pt>
                <c:pt idx="5">
                  <c:v>28318.4</c:v>
                </c:pt>
                <c:pt idx="6">
                  <c:v>643379.0</c:v>
                </c:pt>
                <c:pt idx="7">
                  <c:v>-2.904852E6</c:v>
                </c:pt>
                <c:pt idx="8">
                  <c:v>978844.4</c:v>
                </c:pt>
                <c:pt idx="9">
                  <c:v>1.01063E6</c:v>
                </c:pt>
                <c:pt idx="10">
                  <c:v>784548.9</c:v>
                </c:pt>
                <c:pt idx="11">
                  <c:v>903357.9</c:v>
                </c:pt>
                <c:pt idx="12">
                  <c:v>593474.0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Scen1!$U$1</c:f>
              <c:strCache>
                <c:ptCount val="1"/>
                <c:pt idx="0">
                  <c:v>TotalRent-Base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Scen1!$S$2:$S$14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Scen1!$U$2:$U$14</c:f>
              <c:numCache>
                <c:formatCode>#,##0.00</c:formatCode>
                <c:ptCount val="13"/>
                <c:pt idx="0">
                  <c:v>6144.9</c:v>
                </c:pt>
                <c:pt idx="1">
                  <c:v>2.487273E6</c:v>
                </c:pt>
                <c:pt idx="2">
                  <c:v>1.476788E7</c:v>
                </c:pt>
                <c:pt idx="3">
                  <c:v>2.574885E7</c:v>
                </c:pt>
                <c:pt idx="4">
                  <c:v>1.512025E7</c:v>
                </c:pt>
                <c:pt idx="5">
                  <c:v>1.199089E7</c:v>
                </c:pt>
                <c:pt idx="6">
                  <c:v>9.814613E6</c:v>
                </c:pt>
                <c:pt idx="7">
                  <c:v>5.267638E6</c:v>
                </c:pt>
                <c:pt idx="8">
                  <c:v>8.484895E6</c:v>
                </c:pt>
                <c:pt idx="9">
                  <c:v>8.885371E6</c:v>
                </c:pt>
                <c:pt idx="10">
                  <c:v>6.893801E6</c:v>
                </c:pt>
                <c:pt idx="11">
                  <c:v>8.099036E6</c:v>
                </c:pt>
                <c:pt idx="12">
                  <c:v>5.359622E6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Scen1!$V$1</c:f>
              <c:strCache>
                <c:ptCount val="1"/>
                <c:pt idx="0">
                  <c:v>GrossValue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Scen1!$S$2:$S$14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Scen1!$V$2:$V$14</c:f>
              <c:numCache>
                <c:formatCode>#,##0.00</c:formatCode>
                <c:ptCount val="13"/>
                <c:pt idx="0">
                  <c:v>0.0</c:v>
                </c:pt>
                <c:pt idx="1">
                  <c:v>1.441488E8</c:v>
                </c:pt>
                <c:pt idx="2">
                  <c:v>5.901598E7</c:v>
                </c:pt>
                <c:pt idx="3">
                  <c:v>1.967524E7</c:v>
                </c:pt>
                <c:pt idx="4">
                  <c:v>2.902052E7</c:v>
                </c:pt>
                <c:pt idx="5">
                  <c:v>3.671783E7</c:v>
                </c:pt>
                <c:pt idx="6">
                  <c:v>4.310246E7</c:v>
                </c:pt>
                <c:pt idx="7">
                  <c:v>4.090448E7</c:v>
                </c:pt>
                <c:pt idx="8">
                  <c:v>3.530798E7</c:v>
                </c:pt>
                <c:pt idx="9">
                  <c:v>3.180164E7</c:v>
                </c:pt>
                <c:pt idx="10">
                  <c:v>3.166614E7</c:v>
                </c:pt>
                <c:pt idx="11">
                  <c:v>3.213116E7</c:v>
                </c:pt>
                <c:pt idx="12">
                  <c:v>2.920459E7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Scen1!$W$1</c:f>
              <c:strCache>
                <c:ptCount val="1"/>
                <c:pt idx="0">
                  <c:v>GrossValue-Base</c:v>
                </c:pt>
              </c:strCache>
            </c:strRef>
          </c:tx>
          <c:spPr>
            <a:ln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numRef>
              <c:f>Scen1!$S$2:$S$14</c:f>
              <c:numCache>
                <c:formatCode>General</c:formatCode>
                <c:ptCount val="13"/>
                <c:pt idx="0">
                  <c:v>2000.0</c:v>
                </c:pt>
                <c:pt idx="1">
                  <c:v>2001.0</c:v>
                </c:pt>
                <c:pt idx="2">
                  <c:v>2002.0</c:v>
                </c:pt>
                <c:pt idx="3">
                  <c:v>2003.0</c:v>
                </c:pt>
                <c:pt idx="4">
                  <c:v>2004.0</c:v>
                </c:pt>
                <c:pt idx="5">
                  <c:v>2005.0</c:v>
                </c:pt>
                <c:pt idx="6">
                  <c:v>2006.0</c:v>
                </c:pt>
                <c:pt idx="7">
                  <c:v>2007.0</c:v>
                </c:pt>
                <c:pt idx="8">
                  <c:v>2008.0</c:v>
                </c:pt>
                <c:pt idx="9">
                  <c:v>2009.0</c:v>
                </c:pt>
                <c:pt idx="10">
                  <c:v>2010.0</c:v>
                </c:pt>
                <c:pt idx="11">
                  <c:v>2011.0</c:v>
                </c:pt>
                <c:pt idx="12">
                  <c:v>2011.998630136986</c:v>
                </c:pt>
              </c:numCache>
            </c:numRef>
          </c:cat>
          <c:val>
            <c:numRef>
              <c:f>Scen1!$W$2:$W$14</c:f>
              <c:numCache>
                <c:formatCode>#,##0.00</c:formatCode>
                <c:ptCount val="13"/>
                <c:pt idx="0">
                  <c:v>0.0</c:v>
                </c:pt>
                <c:pt idx="1">
                  <c:v>1.441488E8</c:v>
                </c:pt>
                <c:pt idx="2">
                  <c:v>1.863081E8</c:v>
                </c:pt>
                <c:pt idx="3">
                  <c:v>3.239329E8</c:v>
                </c:pt>
                <c:pt idx="4">
                  <c:v>2.110544E8</c:v>
                </c:pt>
                <c:pt idx="5">
                  <c:v>2.144723E8</c:v>
                </c:pt>
                <c:pt idx="6">
                  <c:v>1.789597E8</c:v>
                </c:pt>
                <c:pt idx="7">
                  <c:v>1.552549E8</c:v>
                </c:pt>
                <c:pt idx="8">
                  <c:v>1.609256E8</c:v>
                </c:pt>
                <c:pt idx="9">
                  <c:v>1.478321E8</c:v>
                </c:pt>
                <c:pt idx="10">
                  <c:v>1.387969E8</c:v>
                </c:pt>
                <c:pt idx="11">
                  <c:v>1.41283E8</c:v>
                </c:pt>
                <c:pt idx="12">
                  <c:v>1.174301E8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751736"/>
        <c:axId val="608752712"/>
      </c:lineChart>
      <c:catAx>
        <c:axId val="76075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8752712"/>
        <c:crosses val="autoZero"/>
        <c:auto val="1"/>
        <c:lblAlgn val="ctr"/>
        <c:lblOffset val="100"/>
        <c:noMultiLvlLbl val="0"/>
      </c:catAx>
      <c:valAx>
        <c:axId val="608752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60751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409574</xdr:colOff>
      <xdr:row>3</xdr:row>
      <xdr:rowOff>133349</xdr:rowOff>
    </xdr:from>
    <xdr:to>
      <xdr:col>34</xdr:col>
      <xdr:colOff>533399</xdr:colOff>
      <xdr:row>26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409574</xdr:colOff>
      <xdr:row>3</xdr:row>
      <xdr:rowOff>133349</xdr:rowOff>
    </xdr:from>
    <xdr:to>
      <xdr:col>36</xdr:col>
      <xdr:colOff>533399</xdr:colOff>
      <xdr:row>26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"/>
  <sheetViews>
    <sheetView topLeftCell="G1" workbookViewId="0">
      <selection activeCell="F2" sqref="F2"/>
    </sheetView>
  </sheetViews>
  <sheetFormatPr baseColWidth="10" defaultColWidth="8.83203125" defaultRowHeight="14" x14ac:dyDescent="0"/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33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</row>
    <row r="3" spans="1:33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36</v>
      </c>
      <c r="W3" t="s">
        <v>37</v>
      </c>
      <c r="X3" t="s">
        <v>38</v>
      </c>
      <c r="Y3" t="s">
        <v>39</v>
      </c>
      <c r="Z3" t="s">
        <v>40</v>
      </c>
      <c r="AA3" t="s">
        <v>41</v>
      </c>
      <c r="AB3" t="s">
        <v>42</v>
      </c>
      <c r="AC3" t="s">
        <v>43</v>
      </c>
      <c r="AD3" t="s">
        <v>44</v>
      </c>
      <c r="AE3" t="s">
        <v>45</v>
      </c>
      <c r="AF3" t="s">
        <v>46</v>
      </c>
      <c r="AG3" t="s">
        <v>47</v>
      </c>
    </row>
    <row r="4" spans="1:33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0"/>
  <sheetViews>
    <sheetView topLeftCell="L1" workbookViewId="0">
      <selection activeCell="W42" sqref="W42"/>
    </sheetView>
  </sheetViews>
  <sheetFormatPr baseColWidth="10" defaultColWidth="8.83203125" defaultRowHeight="14" x14ac:dyDescent="0"/>
  <cols>
    <col min="1" max="1" width="8.5" bestFit="1" customWidth="1"/>
    <col min="2" max="2" width="11.33203125" bestFit="1" customWidth="1"/>
    <col min="4" max="4" width="13.83203125" bestFit="1" customWidth="1"/>
    <col min="5" max="5" width="11.83203125" bestFit="1" customWidth="1"/>
    <col min="6" max="6" width="9.5" bestFit="1" customWidth="1"/>
    <col min="7" max="7" width="11" bestFit="1" customWidth="1"/>
    <col min="8" max="8" width="15.83203125" bestFit="1" customWidth="1"/>
    <col min="9" max="9" width="11.1640625" bestFit="1" customWidth="1"/>
    <col min="10" max="10" width="12.5" bestFit="1" customWidth="1"/>
    <col min="11" max="11" width="17.6640625" bestFit="1" customWidth="1"/>
    <col min="12" max="12" width="11.6640625" bestFit="1" customWidth="1"/>
    <col min="13" max="13" width="17" bestFit="1" customWidth="1"/>
    <col min="14" max="14" width="8.83203125" bestFit="1" customWidth="1"/>
    <col min="15" max="15" width="8.5" bestFit="1" customWidth="1"/>
    <col min="20" max="20" width="12.6640625" bestFit="1" customWidth="1"/>
    <col min="21" max="21" width="13.83203125" bestFit="1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Q1" t="s">
        <v>49</v>
      </c>
      <c r="R1" s="2" t="s">
        <v>48</v>
      </c>
      <c r="S1" t="s">
        <v>0</v>
      </c>
      <c r="T1" t="s">
        <v>5</v>
      </c>
      <c r="U1" t="s">
        <v>6</v>
      </c>
    </row>
    <row r="2" spans="1:27">
      <c r="A2" s="1">
        <v>0</v>
      </c>
      <c r="B2" t="s">
        <v>15</v>
      </c>
      <c r="C2" s="1">
        <v>2</v>
      </c>
      <c r="D2" s="1">
        <v>0</v>
      </c>
      <c r="E2" s="1">
        <v>20</v>
      </c>
      <c r="F2" s="1">
        <v>13838.65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Q2" s="4">
        <f>HLOOKUP(AA2,IDs!$A$3:$AG$4,2,FALSE)</f>
        <v>14</v>
      </c>
      <c r="R2" s="2">
        <v>0</v>
      </c>
      <c r="S2" s="2">
        <f>INDEX($A$2:$O$430,$R2*IDs!$AG$4+IDs!$A$4,IDs!$A$2)/365+2000</f>
        <v>2000</v>
      </c>
      <c r="T2" s="5">
        <f>INDEX($A$2:$O$430,$R2*IDs!$AG$4+$Q$2,IDs!$F$2)/100</f>
        <v>6144.9</v>
      </c>
      <c r="U2" s="5">
        <f>INDEX($A$2:$O$430,$R2*IDs!$AG$4+$Q$2,IDs!$G$2)/100</f>
        <v>0</v>
      </c>
      <c r="AA2" s="6" t="str">
        <f>Scen1!AC2</f>
        <v>dtrawlFD</v>
      </c>
    </row>
    <row r="3" spans="1:27">
      <c r="A3" s="1">
        <v>0</v>
      </c>
      <c r="B3" t="s">
        <v>16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R3" s="2">
        <v>1</v>
      </c>
      <c r="S3" s="2">
        <f>INDEX($A$2:$O$430,$R3*IDs!$AG$4+IDs!$A$4,IDs!$A$2)/365+2000</f>
        <v>2001</v>
      </c>
      <c r="T3" s="5">
        <f>INDEX($A$2:$O$430,$R3*IDs!$AG$4+$Q$2,IDs!$F$2)/100</f>
        <v>2487273</v>
      </c>
      <c r="U3" s="5">
        <f>INDEX($A$2:$O$430,$R3*IDs!$AG$4+$Q$2,IDs!$G$2)/100</f>
        <v>144148800</v>
      </c>
    </row>
    <row r="4" spans="1:27">
      <c r="A4" s="1">
        <v>0</v>
      </c>
      <c r="B4" t="s">
        <v>17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R4" s="2">
        <v>2</v>
      </c>
      <c r="S4" s="2">
        <f>INDEX($A$2:$O$430,$R4*IDs!$AG$4+IDs!$A$4,IDs!$A$2)/365+2000</f>
        <v>2002</v>
      </c>
      <c r="T4" s="5">
        <f>INDEX($A$2:$O$430,$R4*IDs!$AG$4+$Q$2,IDs!$F$2)/100</f>
        <v>14767880</v>
      </c>
      <c r="U4" s="5">
        <f>INDEX($A$2:$O$430,$R4*IDs!$AG$4+$Q$2,IDs!$G$2)/100</f>
        <v>186308100</v>
      </c>
    </row>
    <row r="5" spans="1:27">
      <c r="A5" s="1">
        <v>0</v>
      </c>
      <c r="B5" t="s">
        <v>18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R5" s="2">
        <v>3</v>
      </c>
      <c r="S5" s="2">
        <f>INDEX($A$2:$O$430,$R5*IDs!$AG$4+IDs!$A$4,IDs!$A$2)/365+2000</f>
        <v>2003</v>
      </c>
      <c r="T5" s="5">
        <f>INDEX($A$2:$O$430,$R5*IDs!$AG$4+$Q$2,IDs!$F$2)/100</f>
        <v>25748850</v>
      </c>
      <c r="U5" s="5">
        <f>INDEX($A$2:$O$430,$R5*IDs!$AG$4+$Q$2,IDs!$G$2)/100</f>
        <v>323932900</v>
      </c>
    </row>
    <row r="6" spans="1:27">
      <c r="A6" s="1">
        <v>0</v>
      </c>
      <c r="B6" t="s">
        <v>19</v>
      </c>
      <c r="C6" s="1">
        <v>2</v>
      </c>
      <c r="D6" s="1">
        <v>0</v>
      </c>
      <c r="E6" s="1">
        <v>20</v>
      </c>
      <c r="F6" s="1">
        <v>31.033329999999999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R6" s="2">
        <v>4</v>
      </c>
      <c r="S6" s="2">
        <f>INDEX($A$2:$O$430,$R6*IDs!$AG$4+IDs!$A$4,IDs!$A$2)/365+2000</f>
        <v>2004</v>
      </c>
      <c r="T6" s="5">
        <f>INDEX($A$2:$O$430,$R6*IDs!$AG$4+$Q$2,IDs!$F$2)/100</f>
        <v>15120250</v>
      </c>
      <c r="U6" s="5">
        <f>INDEX($A$2:$O$430,$R6*IDs!$AG$4+$Q$2,IDs!$G$2)/100</f>
        <v>211054400</v>
      </c>
    </row>
    <row r="7" spans="1:27">
      <c r="A7" s="1">
        <v>0</v>
      </c>
      <c r="B7" t="s">
        <v>20</v>
      </c>
      <c r="C7" s="1">
        <v>57</v>
      </c>
      <c r="D7" s="1">
        <v>0</v>
      </c>
      <c r="E7" s="1">
        <v>21.842110000000002</v>
      </c>
      <c r="F7" s="1">
        <v>108010.5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R7" s="2">
        <v>5</v>
      </c>
      <c r="S7" s="2">
        <f>INDEX($A$2:$O$430,$R7*IDs!$AG$4+IDs!$A$4,IDs!$A$2)/365+2000</f>
        <v>2005</v>
      </c>
      <c r="T7" s="5">
        <f>INDEX($A$2:$O$430,$R7*IDs!$AG$4+$Q$2,IDs!$F$2)/100</f>
        <v>11990890</v>
      </c>
      <c r="U7" s="5">
        <f>INDEX($A$2:$O$430,$R7*IDs!$AG$4+$Q$2,IDs!$G$2)/100</f>
        <v>214472300</v>
      </c>
    </row>
    <row r="8" spans="1:27">
      <c r="A8" s="1">
        <v>0</v>
      </c>
      <c r="B8" t="s">
        <v>21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R8" s="2">
        <v>6</v>
      </c>
      <c r="S8" s="2">
        <f>INDEX($A$2:$O$430,$R8*IDs!$AG$4+IDs!$A$4,IDs!$A$2)/365+2000</f>
        <v>2006</v>
      </c>
      <c r="T8" s="5">
        <f>INDEX($A$2:$O$430,$R8*IDs!$AG$4+$Q$2,IDs!$F$2)/100</f>
        <v>9814613</v>
      </c>
      <c r="U8" s="5">
        <f>INDEX($A$2:$O$430,$R8*IDs!$AG$4+$Q$2,IDs!$G$2)/100</f>
        <v>178959700</v>
      </c>
    </row>
    <row r="9" spans="1:27">
      <c r="A9" s="1">
        <v>0</v>
      </c>
      <c r="B9" t="s">
        <v>22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R9" s="2">
        <v>7</v>
      </c>
      <c r="S9" s="2">
        <f>INDEX($A$2:$O$430,$R9*IDs!$AG$4+IDs!$A$4,IDs!$A$2)/365+2000</f>
        <v>2007</v>
      </c>
      <c r="T9" s="5">
        <f>INDEX($A$2:$O$430,$R9*IDs!$AG$4+$Q$2,IDs!$F$2)/100</f>
        <v>5267638</v>
      </c>
      <c r="U9" s="5">
        <f>INDEX($A$2:$O$430,$R9*IDs!$AG$4+$Q$2,IDs!$G$2)/100</f>
        <v>155254900</v>
      </c>
    </row>
    <row r="10" spans="1:27">
      <c r="A10" s="1">
        <v>0</v>
      </c>
      <c r="B10" t="s">
        <v>23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R10" s="2">
        <v>8</v>
      </c>
      <c r="S10" s="2">
        <f>INDEX($A$2:$O$430,$R10*IDs!$AG$4+IDs!$A$4,IDs!$A$2)/365+2000</f>
        <v>2008</v>
      </c>
      <c r="T10" s="5">
        <f>INDEX($A$2:$O$430,$R10*IDs!$AG$4+$Q$2,IDs!$F$2)/100</f>
        <v>8484895</v>
      </c>
      <c r="U10" s="5">
        <f>INDEX($A$2:$O$430,$R10*IDs!$AG$4+$Q$2,IDs!$G$2)/100</f>
        <v>160925600</v>
      </c>
    </row>
    <row r="11" spans="1:27">
      <c r="A11" s="1">
        <v>0</v>
      </c>
      <c r="B11" t="s">
        <v>24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R11" s="2">
        <v>9</v>
      </c>
      <c r="S11" s="2">
        <f>INDEX($A$2:$O$430,$R11*IDs!$AG$4+IDs!$A$4,IDs!$A$2)/365+2000</f>
        <v>2009</v>
      </c>
      <c r="T11" s="5">
        <f>INDEX($A$2:$O$430,$R11*IDs!$AG$4+$Q$2,IDs!$F$2)/100</f>
        <v>8885371</v>
      </c>
      <c r="U11" s="5">
        <f>INDEX($A$2:$O$430,$R11*IDs!$AG$4+$Q$2,IDs!$G$2)/100</f>
        <v>147832100</v>
      </c>
    </row>
    <row r="12" spans="1:27">
      <c r="A12" s="1">
        <v>0</v>
      </c>
      <c r="B12" t="s">
        <v>25</v>
      </c>
      <c r="C12" s="1">
        <v>1</v>
      </c>
      <c r="D12" s="1">
        <v>0</v>
      </c>
      <c r="E12" s="1">
        <v>20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R12" s="2">
        <v>10</v>
      </c>
      <c r="S12" s="2">
        <f>INDEX($A$2:$O$430,$R12*IDs!$AG$4+IDs!$A$4,IDs!$A$2)/365+2000</f>
        <v>2010</v>
      </c>
      <c r="T12" s="5">
        <f>INDEX($A$2:$O$430,$R12*IDs!$AG$4+$Q$2,IDs!$F$2)/100</f>
        <v>6893801</v>
      </c>
      <c r="U12" s="5">
        <f>INDEX($A$2:$O$430,$R12*IDs!$AG$4+$Q$2,IDs!$G$2)/100</f>
        <v>138796900</v>
      </c>
    </row>
    <row r="13" spans="1:27">
      <c r="A13" s="1">
        <v>0</v>
      </c>
      <c r="B13" t="s">
        <v>26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R13" s="2">
        <v>11</v>
      </c>
      <c r="S13" s="2">
        <f>INDEX($A$2:$O$430,$R13*IDs!$AG$4+IDs!$A$4,IDs!$A$2)/365+2000</f>
        <v>2011</v>
      </c>
      <c r="T13" s="5">
        <f>INDEX($A$2:$O$430,$R13*IDs!$AG$4+$Q$2,IDs!$F$2)/100</f>
        <v>8099036</v>
      </c>
      <c r="U13" s="5">
        <f>INDEX($A$2:$O$430,$R13*IDs!$AG$4+$Q$2,IDs!$G$2)/100</f>
        <v>141283000</v>
      </c>
    </row>
    <row r="14" spans="1:27">
      <c r="A14" s="1">
        <v>0</v>
      </c>
      <c r="B14" t="s">
        <v>27</v>
      </c>
      <c r="C14" s="1">
        <v>4</v>
      </c>
      <c r="D14" s="1">
        <v>0</v>
      </c>
      <c r="E14" s="1">
        <v>20</v>
      </c>
      <c r="F14" s="1">
        <v>3537.9740000000002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R14" s="2">
        <v>12</v>
      </c>
      <c r="S14" s="2">
        <f>INDEX($A$2:$O$430,$R14*IDs!$AG$4+IDs!$A$4,IDs!$A$2)/365+2000</f>
        <v>2011.9986301369863</v>
      </c>
      <c r="T14" s="5">
        <f>INDEX($A$2:$O$430,$R14*IDs!$AG$4+$Q$2,IDs!$F$2)/100</f>
        <v>5359622</v>
      </c>
      <c r="U14" s="5">
        <f>INDEX($A$2:$O$430,$R14*IDs!$AG$4+$Q$2,IDs!$G$2)/100</f>
        <v>117430100</v>
      </c>
    </row>
    <row r="15" spans="1:27">
      <c r="A15" s="1">
        <v>0</v>
      </c>
      <c r="B15" t="s">
        <v>28</v>
      </c>
      <c r="C15" s="1">
        <v>88</v>
      </c>
      <c r="D15" s="1">
        <v>0</v>
      </c>
      <c r="E15" s="1">
        <v>24.659089999999999</v>
      </c>
      <c r="F15" s="1">
        <v>614490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R15" s="2">
        <v>13</v>
      </c>
      <c r="S15" s="2" t="e">
        <f>INDEX($A$2:$O$430,$R15*IDs!$AG$4+IDs!$A$4,IDs!$A$2)/365+2000</f>
        <v>#REF!</v>
      </c>
      <c r="T15" s="5" t="e">
        <f>INDEX($A$2:$O$430,$R15*IDs!$AG$4+$Q$2,IDs!$F$2)/100</f>
        <v>#REF!</v>
      </c>
      <c r="U15" s="5" t="e">
        <f>INDEX($A$2:$O$430,$R15*IDs!$AG$4+$Q$2,IDs!$G$2)/100</f>
        <v>#REF!</v>
      </c>
    </row>
    <row r="16" spans="1:27">
      <c r="A16" s="1">
        <v>0</v>
      </c>
      <c r="B16" t="s">
        <v>29</v>
      </c>
      <c r="C16" s="1">
        <v>35</v>
      </c>
      <c r="D16" s="1">
        <v>0</v>
      </c>
      <c r="E16" s="1">
        <v>23.428570000000001</v>
      </c>
      <c r="F16" s="1">
        <v>123559.3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R16" s="2">
        <v>14</v>
      </c>
      <c r="S16" s="2" t="e">
        <f>INDEX($A$2:$O$430,$R16*IDs!$AG$4+IDs!$A$4,IDs!$A$2)/365+2000</f>
        <v>#REF!</v>
      </c>
      <c r="T16" s="5" t="e">
        <f>INDEX($A$2:$O$430,$R16*IDs!$AG$4+$Q$2,IDs!$F$2)/100</f>
        <v>#REF!</v>
      </c>
      <c r="U16" s="5" t="e">
        <f>INDEX($A$2:$O$430,$R16*IDs!$AG$4+$Q$2,IDs!$G$2)/100</f>
        <v>#REF!</v>
      </c>
    </row>
    <row r="17" spans="1:21">
      <c r="A17" s="1">
        <v>0</v>
      </c>
      <c r="B17" t="s">
        <v>30</v>
      </c>
      <c r="C17" s="1">
        <v>22</v>
      </c>
      <c r="D17" s="1">
        <v>0</v>
      </c>
      <c r="E17" s="1">
        <v>31.590910000000001</v>
      </c>
      <c r="F17" s="1">
        <v>578691.69999999995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R17" s="2">
        <v>15</v>
      </c>
      <c r="S17" s="2" t="e">
        <f>INDEX($A$2:$O$430,$R17*IDs!$AG$4+IDs!$A$4,IDs!$A$2)/365+2000</f>
        <v>#REF!</v>
      </c>
      <c r="T17" s="5" t="e">
        <f>INDEX($A$2:$O$430,$R17*IDs!$AG$4+$Q$2,IDs!$F$2)/100</f>
        <v>#REF!</v>
      </c>
      <c r="U17" s="5" t="e">
        <f>INDEX($A$2:$O$430,$R17*IDs!$AG$4+$Q$2,IDs!$G$2)/100</f>
        <v>#REF!</v>
      </c>
    </row>
    <row r="18" spans="1:21">
      <c r="A18" s="1">
        <v>0</v>
      </c>
      <c r="B18" t="s">
        <v>31</v>
      </c>
      <c r="C18" s="1">
        <v>4</v>
      </c>
      <c r="D18" s="1">
        <v>0</v>
      </c>
      <c r="E18" s="1">
        <v>20</v>
      </c>
      <c r="F18" s="1">
        <v>17208.25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R18" s="2">
        <v>16</v>
      </c>
      <c r="S18" s="2" t="e">
        <f>INDEX($A$2:$O$430,$R18*IDs!$AG$4+IDs!$A$4,IDs!$A$2)/365+2000</f>
        <v>#REF!</v>
      </c>
      <c r="T18" s="5" t="e">
        <f>INDEX($A$2:$O$430,$R18*IDs!$AG$4+$Q$2,IDs!$F$2)/100</f>
        <v>#REF!</v>
      </c>
      <c r="U18" s="5" t="e">
        <f>INDEX($A$2:$O$430,$R18*IDs!$AG$4+$Q$2,IDs!$G$2)/100</f>
        <v>#REF!</v>
      </c>
    </row>
    <row r="19" spans="1:21">
      <c r="A19" s="1">
        <v>0</v>
      </c>
      <c r="B19" t="s">
        <v>32</v>
      </c>
      <c r="C19" s="1">
        <v>27</v>
      </c>
      <c r="D19" s="1">
        <v>0</v>
      </c>
      <c r="E19" s="1">
        <v>21.11111</v>
      </c>
      <c r="F19" s="1">
        <v>2858.6869999999999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R19" s="2">
        <v>17</v>
      </c>
      <c r="S19" s="2" t="e">
        <f>INDEX($A$2:$O$430,$R19*IDs!$AG$4+IDs!$A$4,IDs!$A$2)/365+2000</f>
        <v>#REF!</v>
      </c>
      <c r="T19" s="5" t="e">
        <f>INDEX($A$2:$O$430,$R19*IDs!$AG$4+$Q$2,IDs!$F$2)/100</f>
        <v>#REF!</v>
      </c>
      <c r="U19" s="5" t="e">
        <f>INDEX($A$2:$O$430,$R19*IDs!$AG$4+$Q$2,IDs!$G$2)/100</f>
        <v>#REF!</v>
      </c>
    </row>
    <row r="20" spans="1:21">
      <c r="A20" s="1">
        <v>0</v>
      </c>
      <c r="B20" t="s">
        <v>33</v>
      </c>
      <c r="C20" s="1">
        <v>7</v>
      </c>
      <c r="D20" s="1">
        <v>0</v>
      </c>
      <c r="E20" s="1">
        <v>20</v>
      </c>
      <c r="F20" s="1">
        <v>11572.12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R20" s="2">
        <v>18</v>
      </c>
      <c r="S20" s="2" t="e">
        <f>INDEX($A$2:$O$430,$R20*IDs!$AG$4+IDs!$A$4,IDs!$A$2)/365+2000</f>
        <v>#REF!</v>
      </c>
      <c r="T20" s="5" t="e">
        <f>INDEX($A$2:$O$430,$R20*IDs!$AG$4+$Q$2,IDs!$F$2)/100</f>
        <v>#REF!</v>
      </c>
      <c r="U20" s="5" t="e">
        <f>INDEX($A$2:$O$430,$R20*IDs!$AG$4+$Q$2,IDs!$G$2)/100</f>
        <v>#REF!</v>
      </c>
    </row>
    <row r="21" spans="1:21">
      <c r="A21" s="1">
        <v>0</v>
      </c>
      <c r="B21" t="s">
        <v>34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R21" s="2">
        <v>19</v>
      </c>
      <c r="S21" s="2" t="e">
        <f>INDEX($A$2:$O$430,$R21*IDs!$AG$4+IDs!$A$4,IDs!$A$2)/365+2000</f>
        <v>#REF!</v>
      </c>
      <c r="T21" s="5" t="e">
        <f>INDEX($A$2:$O$430,$R21*IDs!$AG$4+$Q$2,IDs!$F$2)/100</f>
        <v>#REF!</v>
      </c>
      <c r="U21" s="5" t="e">
        <f>INDEX($A$2:$O$430,$R21*IDs!$AG$4+$Q$2,IDs!$G$2)/100</f>
        <v>#REF!</v>
      </c>
    </row>
    <row r="22" spans="1:21">
      <c r="A22" s="1">
        <v>0</v>
      </c>
      <c r="B22" t="s">
        <v>35</v>
      </c>
      <c r="C22" s="1">
        <v>4</v>
      </c>
      <c r="D22" s="1">
        <v>0</v>
      </c>
      <c r="E22" s="1">
        <v>20</v>
      </c>
      <c r="F22" s="1">
        <v>907.93889999999999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R22" s="2">
        <v>20</v>
      </c>
      <c r="S22" s="2" t="e">
        <f>INDEX($A$2:$O$430,$R22*IDs!$AG$4+IDs!$A$4,IDs!$A$2)/365+2000</f>
        <v>#REF!</v>
      </c>
      <c r="T22" s="5" t="e">
        <f>INDEX($A$2:$O$430,$R22*IDs!$AG$4+$Q$2,IDs!$F$2)/100</f>
        <v>#REF!</v>
      </c>
      <c r="U22" s="5" t="e">
        <f>INDEX($A$2:$O$430,$R22*IDs!$AG$4+$Q$2,IDs!$G$2)/100</f>
        <v>#REF!</v>
      </c>
    </row>
    <row r="23" spans="1:21">
      <c r="A23" s="1">
        <v>0</v>
      </c>
      <c r="B23" t="s">
        <v>36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R23" s="2">
        <v>21</v>
      </c>
      <c r="S23" s="2" t="e">
        <f>INDEX($A$2:$O$430,$R23*IDs!$AG$4+IDs!$A$4,IDs!$A$2)/365+2000</f>
        <v>#REF!</v>
      </c>
      <c r="T23" s="5" t="e">
        <f>INDEX($A$2:$O$430,$R23*IDs!$AG$4+$Q$2,IDs!$F$2)/100</f>
        <v>#REF!</v>
      </c>
      <c r="U23" s="5" t="e">
        <f>INDEX($A$2:$O$430,$R23*IDs!$AG$4+$Q$2,IDs!$G$2)/100</f>
        <v>#REF!</v>
      </c>
    </row>
    <row r="24" spans="1:21">
      <c r="A24" s="1">
        <v>0</v>
      </c>
      <c r="B24" t="s">
        <v>37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R24" s="2">
        <v>22</v>
      </c>
      <c r="S24" s="2" t="e">
        <f>INDEX($A$2:$O$430,$R24*IDs!$AG$4+IDs!$A$4,IDs!$A$2)/365+2000</f>
        <v>#REF!</v>
      </c>
      <c r="T24" s="5" t="e">
        <f>INDEX($A$2:$O$430,$R24*IDs!$AG$4+$Q$2,IDs!$F$2)/100</f>
        <v>#REF!</v>
      </c>
      <c r="U24" s="5" t="e">
        <f>INDEX($A$2:$O$430,$R24*IDs!$AG$4+$Q$2,IDs!$G$2)/100</f>
        <v>#REF!</v>
      </c>
    </row>
    <row r="25" spans="1:21">
      <c r="A25" s="1">
        <v>0</v>
      </c>
      <c r="B25" t="s">
        <v>38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R25" s="2">
        <v>23</v>
      </c>
      <c r="S25" s="2" t="e">
        <f>INDEX($A$2:$O$430,$R25*IDs!$AG$4+IDs!$A$4,IDs!$A$2)/365+2000</f>
        <v>#REF!</v>
      </c>
      <c r="T25" s="5" t="e">
        <f>INDEX($A$2:$O$430,$R25*IDs!$AG$4+$Q$2,IDs!$F$2)/100</f>
        <v>#REF!</v>
      </c>
      <c r="U25" s="5" t="e">
        <f>INDEX($A$2:$O$430,$R25*IDs!$AG$4+$Q$2,IDs!$G$2)/100</f>
        <v>#REF!</v>
      </c>
    </row>
    <row r="26" spans="1:21">
      <c r="A26" s="1">
        <v>0</v>
      </c>
      <c r="B26" t="s">
        <v>39</v>
      </c>
      <c r="C26" s="1">
        <v>100100</v>
      </c>
      <c r="D26" s="1">
        <v>0</v>
      </c>
      <c r="E26" s="1">
        <v>5.0099900000000002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R26" s="2">
        <v>24</v>
      </c>
      <c r="S26" s="2" t="e">
        <f>INDEX($A$2:$O$430,$R26*IDs!$AG$4+IDs!$A$4,IDs!$A$2)/365+2000</f>
        <v>#REF!</v>
      </c>
      <c r="T26" s="5" t="e">
        <f>INDEX($A$2:$O$430,$R26*IDs!$AG$4+$Q$2,IDs!$F$2)/100</f>
        <v>#REF!</v>
      </c>
      <c r="U26" s="5" t="e">
        <f>INDEX($A$2:$O$430,$R26*IDs!$AG$4+$Q$2,IDs!$G$2)/100</f>
        <v>#REF!</v>
      </c>
    </row>
    <row r="27" spans="1:21">
      <c r="A27" s="1">
        <v>0</v>
      </c>
      <c r="B27" t="s">
        <v>40</v>
      </c>
      <c r="C27" s="1">
        <v>8</v>
      </c>
      <c r="D27" s="1">
        <v>0</v>
      </c>
      <c r="E27" s="1">
        <v>20</v>
      </c>
      <c r="F27" s="1">
        <v>23106.02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R27" s="2">
        <v>25</v>
      </c>
      <c r="S27" s="2" t="e">
        <f>INDEX($A$2:$O$430,$R27*IDs!$AG$4+IDs!$A$4,IDs!$A$2)/365+2000</f>
        <v>#REF!</v>
      </c>
      <c r="T27" s="5" t="e">
        <f>INDEX($A$2:$O$430,$R27*IDs!$AG$4+$Q$2,IDs!$F$2)/100</f>
        <v>#REF!</v>
      </c>
      <c r="U27" s="5" t="e">
        <f>INDEX($A$2:$O$430,$R27*IDs!$AG$4+$Q$2,IDs!$G$2)/100</f>
        <v>#REF!</v>
      </c>
    </row>
    <row r="28" spans="1:21">
      <c r="A28" s="1">
        <v>0</v>
      </c>
      <c r="B28" t="s">
        <v>41</v>
      </c>
      <c r="C28" s="1">
        <v>2</v>
      </c>
      <c r="D28" s="1">
        <v>0</v>
      </c>
      <c r="E28" s="1">
        <v>20</v>
      </c>
      <c r="F28" s="1">
        <v>1679.5139999999999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R28" s="1"/>
    </row>
    <row r="29" spans="1:21">
      <c r="A29" s="1">
        <v>0</v>
      </c>
      <c r="B29" t="s">
        <v>42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R29" s="1"/>
    </row>
    <row r="30" spans="1:21">
      <c r="A30" s="1">
        <v>0</v>
      </c>
      <c r="B30" t="s">
        <v>43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R30" s="1"/>
    </row>
    <row r="31" spans="1:21">
      <c r="A31" s="1">
        <v>0</v>
      </c>
      <c r="B31" t="s">
        <v>44</v>
      </c>
      <c r="C31" s="1">
        <v>4</v>
      </c>
      <c r="D31" s="1">
        <v>0</v>
      </c>
      <c r="E31" s="1">
        <v>20</v>
      </c>
      <c r="F31" s="1">
        <v>492.5394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R31" s="1"/>
    </row>
    <row r="32" spans="1:21">
      <c r="A32" s="1">
        <v>0</v>
      </c>
      <c r="B32" t="s">
        <v>45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</row>
    <row r="33" spans="1:15">
      <c r="A33" s="1">
        <v>0</v>
      </c>
      <c r="B33" t="s">
        <v>46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</row>
    <row r="34" spans="1:15">
      <c r="A34" s="1">
        <v>0</v>
      </c>
      <c r="B34" t="s">
        <v>47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</row>
    <row r="35" spans="1:15">
      <c r="A35" s="1">
        <v>365</v>
      </c>
      <c r="B35" t="s">
        <v>15</v>
      </c>
      <c r="C35" s="1">
        <v>2</v>
      </c>
      <c r="D35" s="1">
        <v>0</v>
      </c>
      <c r="E35" s="1">
        <v>20</v>
      </c>
      <c r="F35" s="1">
        <v>5598561</v>
      </c>
      <c r="G35" s="1">
        <v>58277030</v>
      </c>
      <c r="H35" s="1">
        <v>8431108</v>
      </c>
      <c r="I35" s="1">
        <v>235695.3</v>
      </c>
      <c r="J35" s="1">
        <v>106.6407</v>
      </c>
      <c r="K35" s="1">
        <v>3.5470799999999998</v>
      </c>
      <c r="L35" s="1">
        <v>0.31908829999999999</v>
      </c>
      <c r="M35" s="1">
        <v>54005.02</v>
      </c>
      <c r="N35" s="1">
        <v>0</v>
      </c>
      <c r="O35" s="1">
        <v>0</v>
      </c>
    </row>
    <row r="36" spans="1:15">
      <c r="A36" s="1">
        <v>365</v>
      </c>
      <c r="B36" t="s">
        <v>16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</row>
    <row r="37" spans="1:15">
      <c r="A37" s="1">
        <v>365</v>
      </c>
      <c r="B37" t="s">
        <v>17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</row>
    <row r="38" spans="1:15">
      <c r="A38" s="1">
        <v>365</v>
      </c>
      <c r="B38" t="s">
        <v>18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</row>
    <row r="39" spans="1:15">
      <c r="A39" s="1">
        <v>365</v>
      </c>
      <c r="B39" t="s">
        <v>19</v>
      </c>
      <c r="C39" s="1">
        <v>2</v>
      </c>
      <c r="D39" s="1">
        <v>0</v>
      </c>
      <c r="E39" s="1">
        <v>20</v>
      </c>
      <c r="F39" s="1">
        <v>-762112.8</v>
      </c>
      <c r="G39" s="1">
        <v>2183923</v>
      </c>
      <c r="H39" s="1">
        <v>-1642381</v>
      </c>
      <c r="I39" s="1">
        <v>36049.699999999997</v>
      </c>
      <c r="J39" s="1">
        <v>-10.59305</v>
      </c>
      <c r="K39" s="1">
        <v>-5.7072620000000001</v>
      </c>
      <c r="L39" s="1">
        <v>0.34168939999999998</v>
      </c>
      <c r="M39" s="1">
        <v>-6454.7879999999996</v>
      </c>
      <c r="N39" s="1">
        <v>0</v>
      </c>
      <c r="O39" s="1">
        <v>0</v>
      </c>
    </row>
    <row r="40" spans="1:15">
      <c r="A40" s="1">
        <v>365</v>
      </c>
      <c r="B40" t="s">
        <v>20</v>
      </c>
      <c r="C40" s="1">
        <v>57</v>
      </c>
      <c r="D40" s="1">
        <v>0</v>
      </c>
      <c r="E40" s="1">
        <v>21.842110000000002</v>
      </c>
      <c r="F40" s="1">
        <v>-200440700</v>
      </c>
      <c r="G40" s="1">
        <v>217341800</v>
      </c>
      <c r="H40" s="1">
        <v>-443283600</v>
      </c>
      <c r="I40" s="1">
        <v>20838580</v>
      </c>
      <c r="J40" s="1">
        <v>-34.925159999999998</v>
      </c>
      <c r="K40" s="1">
        <v>-5.6723679999999996</v>
      </c>
      <c r="L40" s="1">
        <v>0.27749560000000001</v>
      </c>
      <c r="M40" s="1">
        <v>-30320.18</v>
      </c>
      <c r="N40" s="1">
        <v>0</v>
      </c>
      <c r="O40" s="1">
        <v>0</v>
      </c>
    </row>
    <row r="41" spans="1:15">
      <c r="A41" s="1">
        <v>365</v>
      </c>
      <c r="B41" t="s">
        <v>21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</row>
    <row r="42" spans="1:15">
      <c r="A42" s="1">
        <v>365</v>
      </c>
      <c r="B42" t="s">
        <v>22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</row>
    <row r="43" spans="1:15">
      <c r="A43" s="1">
        <v>365</v>
      </c>
      <c r="B43" t="s">
        <v>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</row>
    <row r="44" spans="1:15">
      <c r="A44" s="1">
        <v>365</v>
      </c>
      <c r="B44" t="s">
        <v>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</row>
    <row r="45" spans="1:15">
      <c r="A45" s="1">
        <v>365</v>
      </c>
      <c r="B45" t="s">
        <v>25</v>
      </c>
      <c r="C45" s="1">
        <v>1</v>
      </c>
      <c r="D45" s="1">
        <v>0</v>
      </c>
      <c r="E45" s="1">
        <v>20</v>
      </c>
      <c r="F45" s="1">
        <v>0</v>
      </c>
      <c r="G45" s="1">
        <v>0</v>
      </c>
      <c r="H45" s="1">
        <v>0</v>
      </c>
      <c r="I45" s="1">
        <v>4.836099E-26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</row>
    <row r="46" spans="1:15">
      <c r="A46" s="1">
        <v>365</v>
      </c>
      <c r="B46" t="s">
        <v>26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</row>
    <row r="47" spans="1:15">
      <c r="A47" s="1">
        <v>365</v>
      </c>
      <c r="B47" t="s">
        <v>27</v>
      </c>
      <c r="C47" s="1">
        <v>4</v>
      </c>
      <c r="D47" s="1">
        <v>0</v>
      </c>
      <c r="E47" s="1">
        <v>20</v>
      </c>
      <c r="F47" s="1">
        <v>54819780</v>
      </c>
      <c r="G47" s="1">
        <v>0</v>
      </c>
      <c r="H47" s="1">
        <v>0</v>
      </c>
      <c r="I47" s="1">
        <v>393724.7</v>
      </c>
      <c r="J47" s="1">
        <v>0</v>
      </c>
      <c r="K47" s="1">
        <v>0</v>
      </c>
      <c r="L47" s="1">
        <v>0.30737409999999998</v>
      </c>
      <c r="M47" s="1">
        <v>0</v>
      </c>
      <c r="N47" s="1">
        <v>0</v>
      </c>
      <c r="O47" s="1">
        <v>0</v>
      </c>
    </row>
    <row r="48" spans="1:15">
      <c r="A48" s="1">
        <v>365</v>
      </c>
      <c r="B48" t="s">
        <v>28</v>
      </c>
      <c r="C48" s="1">
        <v>88</v>
      </c>
      <c r="D48" s="1">
        <v>0</v>
      </c>
      <c r="E48" s="1">
        <v>24.659089999999999</v>
      </c>
      <c r="F48" s="1">
        <v>248727300</v>
      </c>
      <c r="G48" s="1">
        <v>14414880000</v>
      </c>
      <c r="H48" s="1">
        <v>-1264487000</v>
      </c>
      <c r="I48" s="1">
        <v>1687397000</v>
      </c>
      <c r="J48" s="1">
        <v>2.0971150000000001</v>
      </c>
      <c r="K48" s="1">
        <v>-1.6100410000000001</v>
      </c>
      <c r="L48" s="1">
        <v>6.5323660000000006E-2</v>
      </c>
      <c r="M48" s="1">
        <v>-69615.69</v>
      </c>
      <c r="N48" s="1">
        <v>0</v>
      </c>
      <c r="O48" s="1">
        <v>0</v>
      </c>
    </row>
    <row r="49" spans="1:15">
      <c r="A49" s="1">
        <v>365</v>
      </c>
      <c r="B49" t="s">
        <v>29</v>
      </c>
      <c r="C49" s="1">
        <v>35</v>
      </c>
      <c r="D49" s="1">
        <v>0</v>
      </c>
      <c r="E49" s="1">
        <v>23.428570000000001</v>
      </c>
      <c r="F49" s="1">
        <v>-23235280</v>
      </c>
      <c r="G49" s="1">
        <v>2066903000</v>
      </c>
      <c r="H49" s="1">
        <v>-173519100</v>
      </c>
      <c r="I49" s="1">
        <v>51043660</v>
      </c>
      <c r="J49" s="1">
        <v>-3.349666</v>
      </c>
      <c r="K49" s="1">
        <v>-1.775738</v>
      </c>
      <c r="L49" s="1">
        <v>0.14501439999999999</v>
      </c>
      <c r="M49" s="1">
        <v>-18694.27</v>
      </c>
      <c r="N49" s="1">
        <v>0</v>
      </c>
      <c r="O49" s="1">
        <v>0</v>
      </c>
    </row>
    <row r="50" spans="1:15">
      <c r="A50" s="1">
        <v>365</v>
      </c>
      <c r="B50" t="s">
        <v>30</v>
      </c>
      <c r="C50" s="1">
        <v>22</v>
      </c>
      <c r="D50" s="1">
        <v>0</v>
      </c>
      <c r="E50" s="1">
        <v>31.590910000000001</v>
      </c>
      <c r="F50" s="1">
        <v>85752670</v>
      </c>
      <c r="G50" s="1">
        <v>1449577000</v>
      </c>
      <c r="H50" s="1">
        <v>-60730580</v>
      </c>
      <c r="I50" s="1">
        <v>44759110</v>
      </c>
      <c r="J50" s="1">
        <v>19.60211</v>
      </c>
      <c r="K50" s="1">
        <v>-0.41677730000000002</v>
      </c>
      <c r="L50" s="1">
        <v>0.18600269999999999</v>
      </c>
      <c r="M50" s="1">
        <v>-18951.07</v>
      </c>
      <c r="N50" s="1">
        <v>0</v>
      </c>
      <c r="O50" s="1">
        <v>0</v>
      </c>
    </row>
    <row r="51" spans="1:15">
      <c r="A51" s="1">
        <v>365</v>
      </c>
      <c r="B51" t="s">
        <v>31</v>
      </c>
      <c r="C51" s="1">
        <v>4</v>
      </c>
      <c r="D51" s="1">
        <v>0</v>
      </c>
      <c r="E51" s="1">
        <v>20</v>
      </c>
      <c r="F51" s="1">
        <v>-4552610</v>
      </c>
      <c r="G51" s="1">
        <v>970581.4</v>
      </c>
      <c r="H51" s="1">
        <v>-6851342</v>
      </c>
      <c r="I51" s="1">
        <v>0</v>
      </c>
      <c r="J51" s="1">
        <v>-11.73875</v>
      </c>
      <c r="K51" s="1">
        <v>-2239.8330000000001</v>
      </c>
      <c r="L51" s="1">
        <v>0.23884630000000001</v>
      </c>
      <c r="M51" s="1">
        <v>-7882.13</v>
      </c>
      <c r="N51" s="1">
        <v>0</v>
      </c>
      <c r="O51" s="1">
        <v>0</v>
      </c>
    </row>
    <row r="52" spans="1:15">
      <c r="A52" s="1">
        <v>365</v>
      </c>
      <c r="B52" t="s">
        <v>32</v>
      </c>
      <c r="C52" s="1">
        <v>27</v>
      </c>
      <c r="D52" s="1">
        <v>0</v>
      </c>
      <c r="E52" s="1">
        <v>21.11111</v>
      </c>
      <c r="F52" s="1">
        <v>-20387710</v>
      </c>
      <c r="G52" s="1">
        <v>77984840</v>
      </c>
      <c r="H52" s="1">
        <v>-79199900</v>
      </c>
      <c r="I52" s="1">
        <v>29519640</v>
      </c>
      <c r="J52" s="1">
        <v>-21.850429999999999</v>
      </c>
      <c r="K52" s="1">
        <v>-5.5999730000000003</v>
      </c>
      <c r="L52" s="1">
        <v>0.25977600000000001</v>
      </c>
      <c r="M52" s="1">
        <v>-12768.31</v>
      </c>
      <c r="N52" s="1">
        <v>0</v>
      </c>
      <c r="O52" s="1">
        <v>0</v>
      </c>
    </row>
    <row r="53" spans="1:15">
      <c r="A53" s="1">
        <v>365</v>
      </c>
      <c r="B53" t="s">
        <v>33</v>
      </c>
      <c r="C53" s="1">
        <v>7</v>
      </c>
      <c r="D53" s="1">
        <v>0</v>
      </c>
      <c r="E53" s="1">
        <v>20</v>
      </c>
      <c r="F53" s="1">
        <v>-8053528</v>
      </c>
      <c r="G53" s="1">
        <v>8978573</v>
      </c>
      <c r="H53" s="1">
        <v>-15169970</v>
      </c>
      <c r="I53" s="1">
        <v>473082.1</v>
      </c>
      <c r="J53" s="1">
        <v>-11.67548</v>
      </c>
      <c r="K53" s="1">
        <v>-19.537140000000001</v>
      </c>
      <c r="L53" s="1">
        <v>0.2274957</v>
      </c>
      <c r="M53" s="1">
        <v>-12218.51</v>
      </c>
      <c r="N53" s="1">
        <v>0</v>
      </c>
      <c r="O53" s="1">
        <v>0</v>
      </c>
    </row>
    <row r="54" spans="1:15">
      <c r="A54" s="1">
        <v>365</v>
      </c>
      <c r="B54" t="s">
        <v>34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</row>
    <row r="55" spans="1:15">
      <c r="A55" s="1">
        <v>365</v>
      </c>
      <c r="B55" t="s">
        <v>35</v>
      </c>
      <c r="C55" s="1">
        <v>4</v>
      </c>
      <c r="D55" s="1">
        <v>0</v>
      </c>
      <c r="E55" s="1">
        <v>20</v>
      </c>
      <c r="F55" s="1">
        <v>-1507333</v>
      </c>
      <c r="G55" s="1">
        <v>17234520</v>
      </c>
      <c r="H55" s="1">
        <v>-3658651</v>
      </c>
      <c r="I55" s="1">
        <v>0</v>
      </c>
      <c r="J55" s="1">
        <v>-7.5576730000000003</v>
      </c>
      <c r="K55" s="1">
        <v>-1.4167270000000001</v>
      </c>
      <c r="L55" s="1">
        <v>0.28629690000000002</v>
      </c>
      <c r="M55" s="1">
        <v>-6360.9139999999998</v>
      </c>
      <c r="N55" s="1">
        <v>0</v>
      </c>
      <c r="O55" s="1">
        <v>0</v>
      </c>
    </row>
    <row r="56" spans="1:15">
      <c r="A56" s="1">
        <v>365</v>
      </c>
      <c r="B56" t="s">
        <v>36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</row>
    <row r="57" spans="1:15">
      <c r="A57" s="1">
        <v>365</v>
      </c>
      <c r="B57" t="s">
        <v>37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</row>
    <row r="58" spans="1:15">
      <c r="A58" s="1">
        <v>365</v>
      </c>
      <c r="B58" t="s">
        <v>38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</row>
    <row r="59" spans="1:15">
      <c r="A59" s="1">
        <v>365</v>
      </c>
      <c r="B59" t="s">
        <v>39</v>
      </c>
      <c r="C59" s="1">
        <v>100100</v>
      </c>
      <c r="D59" s="1">
        <v>0</v>
      </c>
      <c r="E59" s="1">
        <v>5.0099900000000002</v>
      </c>
      <c r="F59" s="1">
        <v>0</v>
      </c>
      <c r="G59" s="1">
        <v>75165.94</v>
      </c>
      <c r="H59" s="1">
        <v>-35413280</v>
      </c>
      <c r="I59" s="1">
        <v>0</v>
      </c>
      <c r="J59" s="1">
        <v>-25.997959999999999</v>
      </c>
      <c r="K59" s="1">
        <v>0</v>
      </c>
      <c r="L59" s="1">
        <v>0</v>
      </c>
      <c r="M59" s="1">
        <v>-1874.21</v>
      </c>
      <c r="N59" s="1">
        <v>0</v>
      </c>
      <c r="O59" s="1">
        <v>0</v>
      </c>
    </row>
    <row r="60" spans="1:15">
      <c r="A60" s="1">
        <v>365</v>
      </c>
      <c r="B60" t="s">
        <v>40</v>
      </c>
      <c r="C60" s="1">
        <v>8</v>
      </c>
      <c r="D60" s="1">
        <v>0</v>
      </c>
      <c r="E60" s="1">
        <v>20</v>
      </c>
      <c r="F60" s="1">
        <v>83301970</v>
      </c>
      <c r="G60" s="1">
        <v>940417000</v>
      </c>
      <c r="H60" s="1">
        <v>135570800</v>
      </c>
      <c r="I60" s="1">
        <v>8735650</v>
      </c>
      <c r="J60" s="1">
        <v>79.282880000000006</v>
      </c>
      <c r="K60" s="1">
        <v>7.2236209999999996</v>
      </c>
      <c r="L60" s="1">
        <v>0.19748299999999999</v>
      </c>
      <c r="M60" s="1">
        <v>91823.99</v>
      </c>
      <c r="N60" s="1">
        <v>0</v>
      </c>
      <c r="O60" s="1">
        <v>0</v>
      </c>
    </row>
    <row r="61" spans="1:15">
      <c r="A61" s="1">
        <v>365</v>
      </c>
      <c r="B61" t="s">
        <v>41</v>
      </c>
      <c r="C61" s="1">
        <v>2</v>
      </c>
      <c r="D61" s="1">
        <v>0</v>
      </c>
      <c r="E61" s="1">
        <v>20</v>
      </c>
      <c r="F61" s="1">
        <v>7184860</v>
      </c>
      <c r="G61" s="1">
        <v>102896200</v>
      </c>
      <c r="H61" s="1">
        <v>5492316</v>
      </c>
      <c r="I61" s="1">
        <v>6548943</v>
      </c>
      <c r="J61" s="1">
        <v>13.997960000000001</v>
      </c>
      <c r="K61" s="1">
        <v>1.426461</v>
      </c>
      <c r="L61" s="1">
        <v>0.2219199</v>
      </c>
      <c r="M61" s="1">
        <v>12869.92</v>
      </c>
      <c r="N61" s="1">
        <v>0</v>
      </c>
      <c r="O61" s="1">
        <v>0</v>
      </c>
    </row>
    <row r="62" spans="1:15">
      <c r="A62" s="1">
        <v>365</v>
      </c>
      <c r="B62" t="s">
        <v>42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</row>
    <row r="63" spans="1:15">
      <c r="A63" s="1">
        <v>365</v>
      </c>
      <c r="B63" t="s">
        <v>43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</row>
    <row r="64" spans="1:15">
      <c r="A64" s="1">
        <v>365</v>
      </c>
      <c r="B64" t="s">
        <v>44</v>
      </c>
      <c r="C64" s="1">
        <v>4</v>
      </c>
      <c r="D64" s="1">
        <v>0</v>
      </c>
      <c r="E64" s="1">
        <v>20</v>
      </c>
      <c r="F64" s="1">
        <v>12733560</v>
      </c>
      <c r="G64" s="1">
        <v>162936400</v>
      </c>
      <c r="H64" s="1">
        <v>-347246000</v>
      </c>
      <c r="I64" s="1">
        <v>411270300</v>
      </c>
      <c r="J64" s="1">
        <v>-0.55808049999999998</v>
      </c>
      <c r="K64" s="1">
        <v>-5.3611769999999996</v>
      </c>
      <c r="L64" s="1">
        <v>7.2200749999999994E-2</v>
      </c>
      <c r="M64" s="1">
        <v>-606406.69999999995</v>
      </c>
      <c r="N64" s="1">
        <v>0</v>
      </c>
      <c r="O64" s="1">
        <v>0</v>
      </c>
    </row>
    <row r="65" spans="1:15">
      <c r="A65" s="1">
        <v>365</v>
      </c>
      <c r="B65" t="s">
        <v>45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</row>
    <row r="66" spans="1:15">
      <c r="A66" s="1">
        <v>365</v>
      </c>
      <c r="B66" t="s">
        <v>46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</row>
    <row r="67" spans="1:15">
      <c r="A67" s="1">
        <v>365</v>
      </c>
      <c r="B67" t="s">
        <v>47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</row>
    <row r="68" spans="1:15">
      <c r="A68" s="1">
        <v>730</v>
      </c>
      <c r="B68" t="s">
        <v>15</v>
      </c>
      <c r="C68" s="1">
        <v>2</v>
      </c>
      <c r="D68" s="1">
        <v>0</v>
      </c>
      <c r="E68" s="1">
        <v>20</v>
      </c>
      <c r="F68" s="1">
        <v>8514160</v>
      </c>
      <c r="G68" s="1">
        <v>68013860</v>
      </c>
      <c r="H68" s="1">
        <v>8804772</v>
      </c>
      <c r="I68" s="1">
        <v>650324.1</v>
      </c>
      <c r="J68" s="1">
        <v>88.764570000000006</v>
      </c>
      <c r="K68" s="1">
        <v>3.6062949999999998</v>
      </c>
      <c r="L68" s="1">
        <v>0.31905830000000002</v>
      </c>
      <c r="M68" s="1">
        <v>59233.51</v>
      </c>
      <c r="N68" s="1">
        <v>0</v>
      </c>
      <c r="O68" s="1">
        <v>0</v>
      </c>
    </row>
    <row r="69" spans="1:15">
      <c r="A69" s="1">
        <v>730</v>
      </c>
      <c r="B69" t="s">
        <v>16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</row>
    <row r="70" spans="1:15">
      <c r="A70" s="1">
        <v>730</v>
      </c>
      <c r="B70" t="s">
        <v>17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</row>
    <row r="71" spans="1:15">
      <c r="A71" s="1">
        <v>730</v>
      </c>
      <c r="B71" t="s">
        <v>18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</row>
    <row r="72" spans="1:15">
      <c r="A72" s="1">
        <v>730</v>
      </c>
      <c r="B72" t="s">
        <v>19</v>
      </c>
      <c r="C72" s="1">
        <v>1</v>
      </c>
      <c r="D72" s="1">
        <v>0</v>
      </c>
      <c r="E72" s="1">
        <v>20</v>
      </c>
      <c r="F72" s="1">
        <v>-488399.6</v>
      </c>
      <c r="G72" s="1">
        <v>1836907</v>
      </c>
      <c r="H72" s="1">
        <v>-991251.1</v>
      </c>
      <c r="I72" s="1">
        <v>40556.769999999997</v>
      </c>
      <c r="J72" s="1">
        <v>-10.304830000000001</v>
      </c>
      <c r="K72" s="1">
        <v>-5.2148260000000004</v>
      </c>
      <c r="L72" s="1">
        <v>0.33804119999999999</v>
      </c>
      <c r="M72" s="1">
        <v>-4507.4610000000002</v>
      </c>
      <c r="N72" s="1">
        <v>0</v>
      </c>
      <c r="O72" s="1">
        <v>0</v>
      </c>
    </row>
    <row r="73" spans="1:15">
      <c r="A73" s="1">
        <v>730</v>
      </c>
      <c r="B73" t="s">
        <v>20</v>
      </c>
      <c r="C73" s="1">
        <v>52</v>
      </c>
      <c r="D73" s="1">
        <v>0</v>
      </c>
      <c r="E73" s="1">
        <v>20.76923</v>
      </c>
      <c r="F73" s="1">
        <v>-188389000</v>
      </c>
      <c r="G73" s="1">
        <v>292994600</v>
      </c>
      <c r="H73" s="1">
        <v>-366693300</v>
      </c>
      <c r="I73" s="1">
        <v>25693250</v>
      </c>
      <c r="J73" s="1">
        <v>-35.100230000000003</v>
      </c>
      <c r="K73" s="1">
        <v>-2.9852780000000001</v>
      </c>
      <c r="L73" s="1">
        <v>0.27761160000000001</v>
      </c>
      <c r="M73" s="1">
        <v>-26048.87</v>
      </c>
      <c r="N73" s="1">
        <v>0</v>
      </c>
      <c r="O73" s="1">
        <v>0</v>
      </c>
    </row>
    <row r="74" spans="1:15">
      <c r="A74" s="1">
        <v>730</v>
      </c>
      <c r="B74" t="s">
        <v>21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</row>
    <row r="75" spans="1:15">
      <c r="A75" s="1">
        <v>730</v>
      </c>
      <c r="B75" t="s">
        <v>22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76" spans="1:15">
      <c r="A76" s="1">
        <v>730</v>
      </c>
      <c r="B76" t="s">
        <v>23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5">
      <c r="A77" s="1">
        <v>730</v>
      </c>
      <c r="B77" t="s">
        <v>24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</row>
    <row r="78" spans="1:15">
      <c r="A78" s="1">
        <v>730</v>
      </c>
      <c r="B78" t="s">
        <v>25</v>
      </c>
      <c r="C78" s="1">
        <v>1</v>
      </c>
      <c r="D78" s="1">
        <v>0</v>
      </c>
      <c r="E78" s="1">
        <v>20</v>
      </c>
      <c r="F78" s="1">
        <v>0</v>
      </c>
      <c r="G78" s="1">
        <v>0</v>
      </c>
      <c r="H78" s="1">
        <v>0</v>
      </c>
      <c r="I78" s="1">
        <v>4.836099E-26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</row>
    <row r="79" spans="1:15">
      <c r="A79" s="1">
        <v>730</v>
      </c>
      <c r="B79" t="s">
        <v>26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</row>
    <row r="80" spans="1:15">
      <c r="A80" s="1">
        <v>730</v>
      </c>
      <c r="B80" t="s">
        <v>27</v>
      </c>
      <c r="C80" s="1">
        <v>2</v>
      </c>
      <c r="D80" s="1">
        <v>0</v>
      </c>
      <c r="E80" s="1">
        <v>20</v>
      </c>
      <c r="F80" s="1">
        <v>289351500</v>
      </c>
      <c r="G80" s="1">
        <v>0</v>
      </c>
      <c r="H80" s="1">
        <v>0</v>
      </c>
      <c r="I80" s="1">
        <v>2353227</v>
      </c>
      <c r="J80" s="1">
        <v>0</v>
      </c>
      <c r="K80" s="1">
        <v>0</v>
      </c>
      <c r="L80" s="1">
        <v>0.27792359999999999</v>
      </c>
      <c r="M80" s="1">
        <v>0</v>
      </c>
      <c r="N80" s="1">
        <v>0</v>
      </c>
      <c r="O80" s="1">
        <v>0</v>
      </c>
    </row>
    <row r="81" spans="1:15">
      <c r="A81" s="1">
        <v>730</v>
      </c>
      <c r="B81" t="s">
        <v>28</v>
      </c>
      <c r="C81" s="1">
        <v>82</v>
      </c>
      <c r="D81" s="1">
        <v>0</v>
      </c>
      <c r="E81" s="1">
        <v>23.53659</v>
      </c>
      <c r="F81" s="1">
        <v>1476788000</v>
      </c>
      <c r="G81" s="1">
        <v>18630810000</v>
      </c>
      <c r="H81" s="1">
        <v>-1985552000</v>
      </c>
      <c r="I81" s="1">
        <v>3782974000</v>
      </c>
      <c r="J81" s="1">
        <v>-19.933949999999999</v>
      </c>
      <c r="K81" s="1">
        <v>-1.9224669999999999</v>
      </c>
      <c r="L81" s="1">
        <v>5.4754240000000003E-2</v>
      </c>
      <c r="M81" s="1">
        <v>-143119.6</v>
      </c>
      <c r="N81" s="1">
        <v>0</v>
      </c>
      <c r="O81" s="1">
        <v>0</v>
      </c>
    </row>
    <row r="82" spans="1:15">
      <c r="A82" s="1">
        <v>730</v>
      </c>
      <c r="B82" t="s">
        <v>29</v>
      </c>
      <c r="C82" s="1">
        <v>32</v>
      </c>
      <c r="D82" s="1">
        <v>0</v>
      </c>
      <c r="E82" s="1">
        <v>22.03125</v>
      </c>
      <c r="F82" s="1">
        <v>-10816430</v>
      </c>
      <c r="G82" s="1">
        <v>1327801000</v>
      </c>
      <c r="H82" s="1">
        <v>-134571900</v>
      </c>
      <c r="I82" s="1">
        <v>76882630</v>
      </c>
      <c r="J82" s="1">
        <v>-13.46416</v>
      </c>
      <c r="K82" s="1">
        <v>-2.3940229999999998</v>
      </c>
      <c r="L82" s="1">
        <v>0.1712322</v>
      </c>
      <c r="M82" s="1">
        <v>-18254.91</v>
      </c>
      <c r="N82" s="1">
        <v>0</v>
      </c>
      <c r="O82" s="1">
        <v>0</v>
      </c>
    </row>
    <row r="83" spans="1:15">
      <c r="A83" s="1">
        <v>730</v>
      </c>
      <c r="B83" t="s">
        <v>30</v>
      </c>
      <c r="C83" s="1">
        <v>20</v>
      </c>
      <c r="D83" s="1">
        <v>0</v>
      </c>
      <c r="E83" s="1">
        <v>30.75</v>
      </c>
      <c r="F83" s="1">
        <v>156176100</v>
      </c>
      <c r="G83" s="1">
        <v>1869790000</v>
      </c>
      <c r="H83" s="1">
        <v>2743002</v>
      </c>
      <c r="I83" s="1">
        <v>161147300</v>
      </c>
      <c r="J83" s="1">
        <v>10.71664</v>
      </c>
      <c r="K83" s="1">
        <v>2.1492839999999999E-2</v>
      </c>
      <c r="L83" s="1">
        <v>0.13451730000000001</v>
      </c>
      <c r="M83" s="1">
        <v>1567.817</v>
      </c>
      <c r="N83" s="1">
        <v>0</v>
      </c>
      <c r="O83" s="1">
        <v>0</v>
      </c>
    </row>
    <row r="84" spans="1:15">
      <c r="A84" s="1">
        <v>730</v>
      </c>
      <c r="B84" t="s">
        <v>31</v>
      </c>
      <c r="C84" s="1">
        <v>2</v>
      </c>
      <c r="D84" s="1">
        <v>0</v>
      </c>
      <c r="E84" s="1">
        <v>20</v>
      </c>
      <c r="F84" s="1">
        <v>-4205270</v>
      </c>
      <c r="G84" s="1">
        <v>94174.85</v>
      </c>
      <c r="H84" s="1">
        <v>-5763451</v>
      </c>
      <c r="I84" s="1">
        <v>0</v>
      </c>
      <c r="J84" s="1">
        <v>-12.971590000000001</v>
      </c>
      <c r="K84" s="1">
        <v>-1610.0619999999999</v>
      </c>
      <c r="L84" s="1">
        <v>0.25150309999999998</v>
      </c>
      <c r="M84" s="1">
        <v>-5498.3149999999996</v>
      </c>
      <c r="N84" s="1">
        <v>0</v>
      </c>
      <c r="O84" s="1">
        <v>0</v>
      </c>
    </row>
    <row r="85" spans="1:15">
      <c r="A85" s="1">
        <v>730</v>
      </c>
      <c r="B85" t="s">
        <v>32</v>
      </c>
      <c r="C85" s="1">
        <v>24</v>
      </c>
      <c r="D85" s="1">
        <v>0</v>
      </c>
      <c r="E85" s="1">
        <v>20.625</v>
      </c>
      <c r="F85" s="1">
        <v>-8209611</v>
      </c>
      <c r="G85" s="1">
        <v>151091400</v>
      </c>
      <c r="H85" s="1">
        <v>-80641580</v>
      </c>
      <c r="I85" s="1">
        <v>60799710</v>
      </c>
      <c r="J85" s="1">
        <v>-20.83174</v>
      </c>
      <c r="K85" s="1">
        <v>-2.0890019999999998</v>
      </c>
      <c r="L85" s="1">
        <v>0.2283348</v>
      </c>
      <c r="M85" s="1">
        <v>-14320.49</v>
      </c>
      <c r="N85" s="1">
        <v>0</v>
      </c>
      <c r="O85" s="1">
        <v>0</v>
      </c>
    </row>
    <row r="86" spans="1:15">
      <c r="A86" s="1">
        <v>730</v>
      </c>
      <c r="B86" t="s">
        <v>33</v>
      </c>
      <c r="C86" s="1">
        <v>5</v>
      </c>
      <c r="D86" s="1">
        <v>0</v>
      </c>
      <c r="E86" s="1">
        <v>20</v>
      </c>
      <c r="F86" s="1">
        <v>-10999750</v>
      </c>
      <c r="G86" s="1">
        <v>13039660</v>
      </c>
      <c r="H86" s="1">
        <v>-16213160</v>
      </c>
      <c r="I86" s="1">
        <v>575518.69999999995</v>
      </c>
      <c r="J86" s="1">
        <v>-11.616529999999999</v>
      </c>
      <c r="K86" s="1">
        <v>-11.804790000000001</v>
      </c>
      <c r="L86" s="1">
        <v>0.21731739999999999</v>
      </c>
      <c r="M86" s="1">
        <v>-8744.5689999999995</v>
      </c>
      <c r="N86" s="1">
        <v>0</v>
      </c>
      <c r="O86" s="1">
        <v>0</v>
      </c>
    </row>
    <row r="87" spans="1:15">
      <c r="A87" s="1">
        <v>730</v>
      </c>
      <c r="B87" t="s">
        <v>34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</row>
    <row r="88" spans="1:15">
      <c r="A88" s="1">
        <v>730</v>
      </c>
      <c r="B88" t="s">
        <v>35</v>
      </c>
      <c r="C88" s="1">
        <v>2</v>
      </c>
      <c r="D88" s="1">
        <v>0</v>
      </c>
      <c r="E88" s="1">
        <v>20</v>
      </c>
      <c r="F88" s="1">
        <v>-822986.6</v>
      </c>
      <c r="G88" s="1">
        <v>21279390</v>
      </c>
      <c r="H88" s="1">
        <v>-1616986</v>
      </c>
      <c r="I88" s="1">
        <v>0</v>
      </c>
      <c r="J88" s="1">
        <v>-5.2124079999999999</v>
      </c>
      <c r="K88" s="1">
        <v>-0.64001390000000002</v>
      </c>
      <c r="L88" s="1">
        <v>0.30168529999999999</v>
      </c>
      <c r="M88" s="1">
        <v>-2939.6239999999998</v>
      </c>
      <c r="N88" s="1">
        <v>0</v>
      </c>
      <c r="O88" s="1">
        <v>0</v>
      </c>
    </row>
    <row r="89" spans="1:15">
      <c r="A89" s="1">
        <v>730</v>
      </c>
      <c r="B89" t="s">
        <v>36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</row>
    <row r="90" spans="1:15">
      <c r="A90" s="1">
        <v>730</v>
      </c>
      <c r="B90" t="s">
        <v>37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</row>
    <row r="91" spans="1:15">
      <c r="A91" s="1">
        <v>730</v>
      </c>
      <c r="B91" t="s">
        <v>38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</row>
    <row r="92" spans="1:15">
      <c r="A92" s="1">
        <v>730</v>
      </c>
      <c r="B92" t="s">
        <v>39</v>
      </c>
      <c r="C92" s="1">
        <v>100100</v>
      </c>
      <c r="D92" s="1">
        <v>0</v>
      </c>
      <c r="E92" s="1">
        <v>5.0099900000000002</v>
      </c>
      <c r="F92" s="1">
        <v>0</v>
      </c>
      <c r="G92" s="1">
        <v>0</v>
      </c>
      <c r="H92" s="1">
        <v>-410111</v>
      </c>
      <c r="I92" s="1">
        <v>0</v>
      </c>
      <c r="J92" s="1">
        <v>-26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</row>
    <row r="93" spans="1:15">
      <c r="A93" s="1">
        <v>730</v>
      </c>
      <c r="B93" t="s">
        <v>40</v>
      </c>
      <c r="C93" s="1">
        <v>8</v>
      </c>
      <c r="D93" s="1">
        <v>0</v>
      </c>
      <c r="E93" s="1">
        <v>20</v>
      </c>
      <c r="F93" s="1">
        <v>109086300</v>
      </c>
      <c r="G93" s="1">
        <v>1382160000</v>
      </c>
      <c r="H93" s="1">
        <v>191311200</v>
      </c>
      <c r="I93" s="1">
        <v>26065140</v>
      </c>
      <c r="J93" s="1">
        <v>65.398269999999997</v>
      </c>
      <c r="K93" s="1">
        <v>7.2411519999999996</v>
      </c>
      <c r="L93" s="1">
        <v>0.19518720000000001</v>
      </c>
      <c r="M93" s="1">
        <v>99484.2</v>
      </c>
      <c r="N93" s="1">
        <v>0</v>
      </c>
      <c r="O93" s="1">
        <v>0</v>
      </c>
    </row>
    <row r="94" spans="1:15">
      <c r="A94" s="1">
        <v>730</v>
      </c>
      <c r="B94" t="s">
        <v>41</v>
      </c>
      <c r="C94" s="1">
        <v>1</v>
      </c>
      <c r="D94" s="1">
        <v>0</v>
      </c>
      <c r="E94" s="1">
        <v>20</v>
      </c>
      <c r="F94" s="1">
        <v>5700263</v>
      </c>
      <c r="G94" s="1">
        <v>74251570</v>
      </c>
      <c r="H94" s="1">
        <v>-6903984</v>
      </c>
      <c r="I94" s="1">
        <v>15175350</v>
      </c>
      <c r="J94" s="1">
        <v>-5.001652</v>
      </c>
      <c r="K94" s="1">
        <v>-2.6931240000000001</v>
      </c>
      <c r="L94" s="1">
        <v>0.22473950000000001</v>
      </c>
      <c r="M94" s="1">
        <v>-17665.400000000001</v>
      </c>
      <c r="N94" s="1">
        <v>0</v>
      </c>
      <c r="O94" s="1">
        <v>0</v>
      </c>
    </row>
    <row r="95" spans="1:15">
      <c r="A95" s="1">
        <v>730</v>
      </c>
      <c r="B95" t="s">
        <v>42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</row>
    <row r="96" spans="1:15">
      <c r="A96" s="1">
        <v>730</v>
      </c>
      <c r="B96" t="s">
        <v>43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</row>
    <row r="97" spans="1:15">
      <c r="A97" s="1">
        <v>730</v>
      </c>
      <c r="B97" t="s">
        <v>44</v>
      </c>
      <c r="C97" s="1">
        <v>2</v>
      </c>
      <c r="D97" s="1">
        <v>0</v>
      </c>
      <c r="E97" s="1">
        <v>20</v>
      </c>
      <c r="F97" s="1">
        <v>14279690</v>
      </c>
      <c r="G97" s="1">
        <v>167844500</v>
      </c>
      <c r="H97" s="1">
        <v>-868776200</v>
      </c>
      <c r="I97" s="1">
        <v>925235900</v>
      </c>
      <c r="J97" s="1">
        <v>-12.67944</v>
      </c>
      <c r="K97" s="1">
        <v>-16.822849999999999</v>
      </c>
      <c r="L97" s="1">
        <v>5.4251849999999997E-2</v>
      </c>
      <c r="M97" s="1">
        <v>-1526440</v>
      </c>
      <c r="N97" s="1">
        <v>0</v>
      </c>
      <c r="O97" s="1">
        <v>0</v>
      </c>
    </row>
    <row r="98" spans="1:15">
      <c r="A98" s="1">
        <v>730</v>
      </c>
      <c r="B98" t="s">
        <v>45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</row>
    <row r="99" spans="1:15">
      <c r="A99" s="1">
        <v>730</v>
      </c>
      <c r="B99" t="s">
        <v>46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</row>
    <row r="100" spans="1:15">
      <c r="A100" s="1">
        <v>730</v>
      </c>
      <c r="B100" t="s">
        <v>47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</row>
    <row r="101" spans="1:15">
      <c r="A101" s="1">
        <v>1095</v>
      </c>
      <c r="B101" t="s">
        <v>15</v>
      </c>
      <c r="C101" s="1">
        <v>2</v>
      </c>
      <c r="D101" s="1">
        <v>0</v>
      </c>
      <c r="E101" s="1">
        <v>20</v>
      </c>
      <c r="F101" s="1">
        <v>14241890</v>
      </c>
      <c r="G101" s="1">
        <v>107331800</v>
      </c>
      <c r="H101" s="1">
        <v>13330040</v>
      </c>
      <c r="I101" s="1">
        <v>2171180</v>
      </c>
      <c r="J101" s="1">
        <v>63.129550000000002</v>
      </c>
      <c r="K101" s="1">
        <v>3.4846339999999998</v>
      </c>
      <c r="L101" s="1">
        <v>0.36162480000000002</v>
      </c>
      <c r="M101" s="1">
        <v>84345.66</v>
      </c>
      <c r="N101" s="1">
        <v>0</v>
      </c>
      <c r="O101" s="1">
        <v>0</v>
      </c>
    </row>
    <row r="102" spans="1:15">
      <c r="A102" s="1">
        <v>1095</v>
      </c>
      <c r="B102" t="s">
        <v>16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</row>
    <row r="103" spans="1:15">
      <c r="A103" s="1">
        <v>1095</v>
      </c>
      <c r="B103" t="s">
        <v>17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</row>
    <row r="104" spans="1:15">
      <c r="A104" s="1">
        <v>1095</v>
      </c>
      <c r="B104" t="s">
        <v>18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</row>
    <row r="105" spans="1:15">
      <c r="A105" s="1">
        <v>1095</v>
      </c>
      <c r="B105" t="s">
        <v>19</v>
      </c>
      <c r="C105" s="1">
        <v>1</v>
      </c>
      <c r="D105" s="1">
        <v>0</v>
      </c>
      <c r="E105" s="1">
        <v>20</v>
      </c>
      <c r="F105" s="1">
        <v>-222100.8</v>
      </c>
      <c r="G105" s="1">
        <v>4665255</v>
      </c>
      <c r="H105" s="1">
        <v>-2669655</v>
      </c>
      <c r="I105" s="1">
        <v>2379344</v>
      </c>
      <c r="J105" s="1">
        <v>-9.3951329999999995</v>
      </c>
      <c r="K105" s="1">
        <v>-0.62759940000000003</v>
      </c>
      <c r="L105" s="1">
        <v>0.33304450000000002</v>
      </c>
      <c r="M105" s="1">
        <v>-14132.77</v>
      </c>
      <c r="N105" s="1">
        <v>0</v>
      </c>
      <c r="O105" s="1">
        <v>0</v>
      </c>
    </row>
    <row r="106" spans="1:15">
      <c r="A106" s="1">
        <v>1095</v>
      </c>
      <c r="B106" t="s">
        <v>20</v>
      </c>
      <c r="C106" s="1">
        <v>51</v>
      </c>
      <c r="D106" s="1">
        <v>0</v>
      </c>
      <c r="E106" s="1">
        <v>20.784310000000001</v>
      </c>
      <c r="F106" s="1">
        <v>-174919700</v>
      </c>
      <c r="G106" s="1">
        <v>177896500</v>
      </c>
      <c r="H106" s="1">
        <v>-421286400</v>
      </c>
      <c r="I106" s="1">
        <v>26486400</v>
      </c>
      <c r="J106" s="1">
        <v>-36.832850000000001</v>
      </c>
      <c r="K106" s="1">
        <v>-4.2182190000000004</v>
      </c>
      <c r="L106" s="1">
        <v>0.28679300000000002</v>
      </c>
      <c r="M106" s="1">
        <v>-32201.41</v>
      </c>
      <c r="N106" s="1">
        <v>0</v>
      </c>
      <c r="O106" s="1">
        <v>0</v>
      </c>
    </row>
    <row r="107" spans="1:15">
      <c r="A107" s="1">
        <v>1095</v>
      </c>
      <c r="B107" t="s">
        <v>21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</row>
    <row r="108" spans="1:15">
      <c r="A108" s="1">
        <v>1095</v>
      </c>
      <c r="B108" t="s">
        <v>22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</row>
    <row r="109" spans="1:15">
      <c r="A109" s="1">
        <v>1095</v>
      </c>
      <c r="B109" t="s">
        <v>23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</row>
    <row r="110" spans="1:15">
      <c r="A110" s="1">
        <v>1095</v>
      </c>
      <c r="B110" t="s">
        <v>24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</row>
    <row r="111" spans="1:15">
      <c r="A111" s="1">
        <v>1095</v>
      </c>
      <c r="B111" t="s">
        <v>25</v>
      </c>
      <c r="C111" s="1">
        <v>1</v>
      </c>
      <c r="D111" s="1">
        <v>0</v>
      </c>
      <c r="E111" s="1">
        <v>20</v>
      </c>
      <c r="F111" s="1">
        <v>0</v>
      </c>
      <c r="G111" s="1">
        <v>0</v>
      </c>
      <c r="H111" s="1">
        <v>0</v>
      </c>
      <c r="I111" s="1">
        <v>4.836099E-26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</row>
    <row r="112" spans="1:15">
      <c r="A112" s="1">
        <v>1095</v>
      </c>
      <c r="B112" t="s">
        <v>26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</row>
    <row r="113" spans="1:15">
      <c r="A113" s="1">
        <v>1095</v>
      </c>
      <c r="B113" t="s">
        <v>27</v>
      </c>
      <c r="C113" s="1">
        <v>2</v>
      </c>
      <c r="D113" s="1">
        <v>0</v>
      </c>
      <c r="E113" s="1">
        <v>20</v>
      </c>
      <c r="F113" s="1">
        <v>75979790</v>
      </c>
      <c r="G113" s="1">
        <v>0</v>
      </c>
      <c r="H113" s="1">
        <v>0</v>
      </c>
      <c r="I113" s="1">
        <v>33988060</v>
      </c>
      <c r="J113" s="1">
        <v>0</v>
      </c>
      <c r="K113" s="1">
        <v>0</v>
      </c>
      <c r="L113" s="1">
        <v>0.196154</v>
      </c>
      <c r="M113" s="1">
        <v>0</v>
      </c>
      <c r="N113" s="1">
        <v>0</v>
      </c>
      <c r="O113" s="1">
        <v>0</v>
      </c>
    </row>
    <row r="114" spans="1:15">
      <c r="A114" s="1">
        <v>1095</v>
      </c>
      <c r="B114" t="s">
        <v>28</v>
      </c>
      <c r="C114" s="1">
        <v>79</v>
      </c>
      <c r="D114" s="1">
        <v>0</v>
      </c>
      <c r="E114" s="1">
        <v>22.974679999999999</v>
      </c>
      <c r="F114" s="1">
        <v>2574885000</v>
      </c>
      <c r="G114" s="1">
        <v>32393290000</v>
      </c>
      <c r="H114" s="1">
        <v>-6604249000</v>
      </c>
      <c r="I114" s="1">
        <v>10749850000</v>
      </c>
      <c r="J114" s="1">
        <v>-27.810939999999999</v>
      </c>
      <c r="K114" s="1">
        <v>-1.7510870000000001</v>
      </c>
      <c r="L114" s="1">
        <v>4.1147999999999997E-2</v>
      </c>
      <c r="M114" s="1">
        <v>-478034.1</v>
      </c>
      <c r="N114" s="1">
        <v>0</v>
      </c>
      <c r="O114" s="1">
        <v>0</v>
      </c>
    </row>
    <row r="115" spans="1:15">
      <c r="A115" s="1">
        <v>1095</v>
      </c>
      <c r="B115" t="s">
        <v>29</v>
      </c>
      <c r="C115" s="1">
        <v>31</v>
      </c>
      <c r="D115" s="1">
        <v>0</v>
      </c>
      <c r="E115" s="1">
        <v>21.290320000000001</v>
      </c>
      <c r="F115" s="1">
        <v>796291900</v>
      </c>
      <c r="G115" s="1">
        <v>10900910000</v>
      </c>
      <c r="H115" s="1">
        <v>508136600</v>
      </c>
      <c r="I115" s="1">
        <v>459057800</v>
      </c>
      <c r="J115" s="1">
        <v>77.369339999999994</v>
      </c>
      <c r="K115" s="1">
        <v>0.2994058</v>
      </c>
      <c r="L115" s="1">
        <v>0.1291292</v>
      </c>
      <c r="M115" s="1">
        <v>60939.24</v>
      </c>
      <c r="N115" s="1">
        <v>0</v>
      </c>
      <c r="O115" s="1">
        <v>0</v>
      </c>
    </row>
    <row r="116" spans="1:15">
      <c r="A116" s="1">
        <v>1095</v>
      </c>
      <c r="B116" t="s">
        <v>30</v>
      </c>
      <c r="C116" s="1">
        <v>17</v>
      </c>
      <c r="D116" s="1">
        <v>0</v>
      </c>
      <c r="E116" s="1">
        <v>31.176469999999998</v>
      </c>
      <c r="F116" s="1">
        <v>125703600</v>
      </c>
      <c r="G116" s="1">
        <v>2329428000</v>
      </c>
      <c r="H116" s="1">
        <v>-244442700</v>
      </c>
      <c r="I116" s="1">
        <v>507658600</v>
      </c>
      <c r="J116" s="1">
        <v>-9.0123730000000002</v>
      </c>
      <c r="K116" s="1">
        <v>-0.33587210000000001</v>
      </c>
      <c r="L116" s="1">
        <v>0.1400595</v>
      </c>
      <c r="M116" s="1">
        <v>-163337.1</v>
      </c>
      <c r="N116" s="1">
        <v>0</v>
      </c>
      <c r="O116" s="1">
        <v>0</v>
      </c>
    </row>
    <row r="117" spans="1:15">
      <c r="A117" s="1">
        <v>1095</v>
      </c>
      <c r="B117" t="s">
        <v>31</v>
      </c>
      <c r="C117" s="1">
        <v>2</v>
      </c>
      <c r="D117" s="1">
        <v>0</v>
      </c>
      <c r="E117" s="1">
        <v>20</v>
      </c>
      <c r="F117" s="1">
        <v>-2946843</v>
      </c>
      <c r="G117" s="1">
        <v>1961142</v>
      </c>
      <c r="H117" s="1">
        <v>-4728710</v>
      </c>
      <c r="I117" s="1">
        <v>0</v>
      </c>
      <c r="J117" s="1">
        <v>-12.223000000000001</v>
      </c>
      <c r="K117" s="1">
        <v>-44.313040000000001</v>
      </c>
      <c r="L117" s="1">
        <v>0.22256819999999999</v>
      </c>
      <c r="M117" s="1">
        <v>-5165.4889999999996</v>
      </c>
      <c r="N117" s="1">
        <v>0</v>
      </c>
      <c r="O117" s="1">
        <v>0</v>
      </c>
    </row>
    <row r="118" spans="1:15">
      <c r="A118" s="1">
        <v>1095</v>
      </c>
      <c r="B118" t="s">
        <v>32</v>
      </c>
      <c r="C118" s="1">
        <v>23</v>
      </c>
      <c r="D118" s="1">
        <v>0</v>
      </c>
      <c r="E118" s="1">
        <v>20.652170000000002</v>
      </c>
      <c r="F118" s="1">
        <v>-9701853</v>
      </c>
      <c r="G118" s="1">
        <v>40559090</v>
      </c>
      <c r="H118" s="1">
        <v>-106515800</v>
      </c>
      <c r="I118" s="1">
        <v>71210580</v>
      </c>
      <c r="J118" s="1">
        <v>-24.977530000000002</v>
      </c>
      <c r="K118" s="1">
        <v>-6.2365500000000003</v>
      </c>
      <c r="L118" s="1">
        <v>0.26347749999999998</v>
      </c>
      <c r="M118" s="1">
        <v>-18073.900000000001</v>
      </c>
      <c r="N118" s="1">
        <v>0</v>
      </c>
      <c r="O118" s="1">
        <v>0</v>
      </c>
    </row>
    <row r="119" spans="1:15">
      <c r="A119" s="1">
        <v>1095</v>
      </c>
      <c r="B119" t="s">
        <v>33</v>
      </c>
      <c r="C119" s="1">
        <v>5</v>
      </c>
      <c r="D119" s="1">
        <v>0</v>
      </c>
      <c r="E119" s="1">
        <v>20</v>
      </c>
      <c r="F119" s="1">
        <v>-9361285</v>
      </c>
      <c r="G119" s="1">
        <v>19349520</v>
      </c>
      <c r="H119" s="1">
        <v>-15306590</v>
      </c>
      <c r="I119" s="1">
        <v>642553.30000000005</v>
      </c>
      <c r="J119" s="1">
        <v>-10.90591</v>
      </c>
      <c r="K119" s="1">
        <v>-7.8214550000000003</v>
      </c>
      <c r="L119" s="1">
        <v>0.20366590000000001</v>
      </c>
      <c r="M119" s="1">
        <v>-9839.9069999999992</v>
      </c>
      <c r="N119" s="1">
        <v>0</v>
      </c>
      <c r="O119" s="1">
        <v>0</v>
      </c>
    </row>
    <row r="120" spans="1:15">
      <c r="A120" s="1">
        <v>1095</v>
      </c>
      <c r="B120" t="s">
        <v>34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</row>
    <row r="121" spans="1:15">
      <c r="A121" s="1">
        <v>1095</v>
      </c>
      <c r="B121" t="s">
        <v>35</v>
      </c>
      <c r="C121" s="1">
        <v>2</v>
      </c>
      <c r="D121" s="1">
        <v>0</v>
      </c>
      <c r="E121" s="1">
        <v>20</v>
      </c>
      <c r="F121" s="1">
        <v>2129248</v>
      </c>
      <c r="G121" s="1">
        <v>56409980</v>
      </c>
      <c r="H121" s="1">
        <v>3480104</v>
      </c>
      <c r="I121" s="1">
        <v>0</v>
      </c>
      <c r="J121" s="1">
        <v>10.33821</v>
      </c>
      <c r="K121" s="1">
        <v>0.1952593</v>
      </c>
      <c r="L121" s="1">
        <v>0.23329739999999999</v>
      </c>
      <c r="M121" s="1">
        <v>6951.6559999999999</v>
      </c>
      <c r="N121" s="1">
        <v>0</v>
      </c>
      <c r="O121" s="1">
        <v>0</v>
      </c>
    </row>
    <row r="122" spans="1:15">
      <c r="A122" s="1">
        <v>1095</v>
      </c>
      <c r="B122" t="s">
        <v>36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</row>
    <row r="123" spans="1:15">
      <c r="A123" s="1">
        <v>1095</v>
      </c>
      <c r="B123" t="s">
        <v>37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</row>
    <row r="124" spans="1:15">
      <c r="A124" s="1">
        <v>1095</v>
      </c>
      <c r="B124" t="s">
        <v>38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</row>
    <row r="125" spans="1:15">
      <c r="A125" s="1">
        <v>1095</v>
      </c>
      <c r="B125" t="s">
        <v>39</v>
      </c>
      <c r="C125" s="1">
        <v>100100</v>
      </c>
      <c r="D125" s="1">
        <v>0</v>
      </c>
      <c r="E125" s="1">
        <v>5.0099900000000002</v>
      </c>
      <c r="F125" s="1">
        <v>0</v>
      </c>
      <c r="G125" s="1">
        <v>0</v>
      </c>
      <c r="H125" s="1">
        <v>-410111</v>
      </c>
      <c r="I125" s="1">
        <v>0</v>
      </c>
      <c r="J125" s="1">
        <v>-26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</row>
    <row r="126" spans="1:15">
      <c r="A126" s="1">
        <v>1095</v>
      </c>
      <c r="B126" t="s">
        <v>40</v>
      </c>
      <c r="C126" s="1">
        <v>8</v>
      </c>
      <c r="D126" s="1">
        <v>0</v>
      </c>
      <c r="E126" s="1">
        <v>20</v>
      </c>
      <c r="F126" s="1">
        <v>209828100</v>
      </c>
      <c r="G126" s="1">
        <v>3410384000</v>
      </c>
      <c r="H126" s="1">
        <v>340814400</v>
      </c>
      <c r="I126" s="1">
        <v>161567500</v>
      </c>
      <c r="J126" s="1">
        <v>40.136369999999999</v>
      </c>
      <c r="K126" s="1">
        <v>2.783582</v>
      </c>
      <c r="L126" s="1">
        <v>0.179781</v>
      </c>
      <c r="M126" s="1">
        <v>137337.1</v>
      </c>
      <c r="N126" s="1">
        <v>0</v>
      </c>
      <c r="O126" s="1">
        <v>0</v>
      </c>
    </row>
    <row r="127" spans="1:15">
      <c r="A127" s="1">
        <v>1095</v>
      </c>
      <c r="B127" t="s">
        <v>41</v>
      </c>
      <c r="C127" s="1">
        <v>1</v>
      </c>
      <c r="D127" s="1">
        <v>0</v>
      </c>
      <c r="E127" s="1">
        <v>20</v>
      </c>
      <c r="F127" s="1">
        <v>4528699</v>
      </c>
      <c r="G127" s="1">
        <v>70950180</v>
      </c>
      <c r="H127" s="1">
        <v>-12563750</v>
      </c>
      <c r="I127" s="1">
        <v>20838870</v>
      </c>
      <c r="J127" s="1">
        <v>-7.025563</v>
      </c>
      <c r="K127" s="1">
        <v>-4.9455539999999996</v>
      </c>
      <c r="L127" s="1">
        <v>0.23785419999999999</v>
      </c>
      <c r="M127" s="1">
        <v>-31957.13</v>
      </c>
      <c r="N127" s="1">
        <v>0</v>
      </c>
      <c r="O127" s="1">
        <v>0</v>
      </c>
    </row>
    <row r="128" spans="1:15">
      <c r="A128" s="1">
        <v>1095</v>
      </c>
      <c r="B128" t="s">
        <v>42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</row>
    <row r="129" spans="1:15">
      <c r="A129" s="1">
        <v>1095</v>
      </c>
      <c r="B129" t="s">
        <v>43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</row>
    <row r="130" spans="1:15">
      <c r="A130" s="1">
        <v>1095</v>
      </c>
      <c r="B130" t="s">
        <v>44</v>
      </c>
      <c r="C130" s="1">
        <v>2</v>
      </c>
      <c r="D130" s="1">
        <v>0</v>
      </c>
      <c r="E130" s="1">
        <v>20</v>
      </c>
      <c r="F130" s="1">
        <v>5961335</v>
      </c>
      <c r="G130" s="1">
        <v>219724400</v>
      </c>
      <c r="H130" s="1">
        <v>-1354535000</v>
      </c>
      <c r="I130" s="1">
        <v>1415463000</v>
      </c>
      <c r="J130" s="1">
        <v>-12.746790000000001</v>
      </c>
      <c r="K130" s="1">
        <v>-14.11543</v>
      </c>
      <c r="L130" s="1">
        <v>9.8007070000000002E-2</v>
      </c>
      <c r="M130" s="1">
        <v>-2361404</v>
      </c>
      <c r="N130" s="1">
        <v>0</v>
      </c>
      <c r="O130" s="1">
        <v>0</v>
      </c>
    </row>
    <row r="131" spans="1:15">
      <c r="A131" s="1">
        <v>1095</v>
      </c>
      <c r="B131" t="s">
        <v>45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</row>
    <row r="132" spans="1:15">
      <c r="A132" s="1">
        <v>1095</v>
      </c>
      <c r="B132" t="s">
        <v>46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</row>
    <row r="133" spans="1:15">
      <c r="A133" s="1">
        <v>1095</v>
      </c>
      <c r="B133" t="s">
        <v>47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</row>
    <row r="134" spans="1:15">
      <c r="A134" s="1">
        <v>1460</v>
      </c>
      <c r="B134" t="s">
        <v>15</v>
      </c>
      <c r="C134" s="1">
        <v>2</v>
      </c>
      <c r="D134" s="1">
        <v>0</v>
      </c>
      <c r="E134" s="1">
        <v>20</v>
      </c>
      <c r="F134" s="1">
        <v>15722890</v>
      </c>
      <c r="G134" s="1">
        <v>113956100</v>
      </c>
      <c r="H134" s="1">
        <v>11226170</v>
      </c>
      <c r="I134" s="1">
        <v>5265666</v>
      </c>
      <c r="J134" s="1">
        <v>25.47906</v>
      </c>
      <c r="K134" s="1">
        <v>2.721581</v>
      </c>
      <c r="L134" s="1">
        <v>0.36151060000000002</v>
      </c>
      <c r="M134" s="1">
        <v>69141.41</v>
      </c>
      <c r="N134" s="1">
        <v>0</v>
      </c>
      <c r="O134" s="1">
        <v>0</v>
      </c>
    </row>
    <row r="135" spans="1:15">
      <c r="A135" s="1">
        <v>1460</v>
      </c>
      <c r="B135" t="s">
        <v>16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</row>
    <row r="136" spans="1:15">
      <c r="A136" s="1">
        <v>1460</v>
      </c>
      <c r="B136" t="s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</row>
    <row r="137" spans="1:15">
      <c r="A137" s="1">
        <v>1460</v>
      </c>
      <c r="B137" t="s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</row>
    <row r="138" spans="1:15">
      <c r="A138" s="1">
        <v>1460</v>
      </c>
      <c r="B138" t="s">
        <v>19</v>
      </c>
      <c r="C138" s="1">
        <v>1</v>
      </c>
      <c r="D138" s="1">
        <v>0</v>
      </c>
      <c r="E138" s="1">
        <v>20</v>
      </c>
      <c r="F138" s="1">
        <v>-443142.3</v>
      </c>
      <c r="G138" s="1">
        <v>3448248</v>
      </c>
      <c r="H138" s="1">
        <v>-6372530</v>
      </c>
      <c r="I138" s="1">
        <v>5378109</v>
      </c>
      <c r="J138" s="1">
        <v>-11.96466</v>
      </c>
      <c r="K138" s="1">
        <v>-1.6249750000000001</v>
      </c>
      <c r="L138" s="1">
        <v>0.3454525</v>
      </c>
      <c r="M138" s="1">
        <v>-34729.72</v>
      </c>
      <c r="N138" s="1">
        <v>0</v>
      </c>
      <c r="O138" s="1">
        <v>0</v>
      </c>
    </row>
    <row r="139" spans="1:15">
      <c r="A139" s="1">
        <v>1460</v>
      </c>
      <c r="B139" t="s">
        <v>20</v>
      </c>
      <c r="C139" s="1">
        <v>50</v>
      </c>
      <c r="D139" s="1">
        <v>0</v>
      </c>
      <c r="E139" s="1">
        <v>20.8</v>
      </c>
      <c r="F139" s="1">
        <v>-224298100</v>
      </c>
      <c r="G139" s="1">
        <v>185126600</v>
      </c>
      <c r="H139" s="1">
        <v>-540891100</v>
      </c>
      <c r="I139" s="1">
        <v>26528510</v>
      </c>
      <c r="J139" s="1">
        <v>-36.895449999999997</v>
      </c>
      <c r="K139" s="1">
        <v>-6.4068480000000001</v>
      </c>
      <c r="L139" s="1">
        <v>0.28515889999999999</v>
      </c>
      <c r="M139" s="1">
        <v>-42048.82</v>
      </c>
      <c r="N139" s="1">
        <v>0</v>
      </c>
      <c r="O139" s="1">
        <v>0</v>
      </c>
    </row>
    <row r="140" spans="1:15">
      <c r="A140" s="1">
        <v>1460</v>
      </c>
      <c r="B140" t="s">
        <v>21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</row>
    <row r="141" spans="1:15">
      <c r="A141" s="1">
        <v>1460</v>
      </c>
      <c r="B141" t="s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</row>
    <row r="142" spans="1:15">
      <c r="A142" s="1">
        <v>1460</v>
      </c>
      <c r="B142" t="s">
        <v>23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</row>
    <row r="143" spans="1:15">
      <c r="A143" s="1">
        <v>1460</v>
      </c>
      <c r="B143" t="s">
        <v>24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</row>
    <row r="144" spans="1:15">
      <c r="A144" s="1">
        <v>1460</v>
      </c>
      <c r="B144" t="s">
        <v>25</v>
      </c>
      <c r="C144" s="1">
        <v>1</v>
      </c>
      <c r="D144" s="1">
        <v>0</v>
      </c>
      <c r="E144" s="1">
        <v>20</v>
      </c>
      <c r="F144" s="1">
        <v>0</v>
      </c>
      <c r="G144" s="1">
        <v>0</v>
      </c>
      <c r="H144" s="1">
        <v>0</v>
      </c>
      <c r="I144" s="1">
        <v>4.836099E-26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</row>
    <row r="145" spans="1:15">
      <c r="A145" s="1">
        <v>1460</v>
      </c>
      <c r="B145" t="s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</row>
    <row r="146" spans="1:15">
      <c r="A146" s="1">
        <v>1460</v>
      </c>
      <c r="B146" t="s">
        <v>27</v>
      </c>
      <c r="C146" s="1">
        <v>2</v>
      </c>
      <c r="D146" s="1">
        <v>0</v>
      </c>
      <c r="E146" s="1">
        <v>20</v>
      </c>
      <c r="F146" s="1">
        <v>73837150</v>
      </c>
      <c r="G146" s="1">
        <v>0</v>
      </c>
      <c r="H146" s="1">
        <v>0</v>
      </c>
      <c r="I146" s="1">
        <v>12789160</v>
      </c>
      <c r="J146" s="1">
        <v>0</v>
      </c>
      <c r="K146" s="1">
        <v>0</v>
      </c>
      <c r="L146" s="1">
        <v>0.21440129999999999</v>
      </c>
      <c r="M146" s="1">
        <v>0</v>
      </c>
      <c r="N146" s="1">
        <v>0</v>
      </c>
      <c r="O146" s="1">
        <v>0</v>
      </c>
    </row>
    <row r="147" spans="1:15">
      <c r="A147" s="1">
        <v>1460</v>
      </c>
      <c r="B147" t="s">
        <v>28</v>
      </c>
      <c r="C147" s="1">
        <v>77</v>
      </c>
      <c r="D147" s="1">
        <v>0</v>
      </c>
      <c r="E147" s="1">
        <v>22.857140000000001</v>
      </c>
      <c r="F147" s="1">
        <v>1512025000</v>
      </c>
      <c r="G147" s="1">
        <v>21105440000</v>
      </c>
      <c r="H147" s="1">
        <v>-16597900000</v>
      </c>
      <c r="I147" s="1">
        <v>18802670000</v>
      </c>
      <c r="J147" s="1">
        <v>-42.997239999999998</v>
      </c>
      <c r="K147" s="1">
        <v>-7.287541</v>
      </c>
      <c r="L147" s="1">
        <v>4.8984149999999997E-2</v>
      </c>
      <c r="M147" s="1">
        <v>-1216153</v>
      </c>
      <c r="N147" s="1">
        <v>0</v>
      </c>
      <c r="O147" s="1">
        <v>0</v>
      </c>
    </row>
    <row r="148" spans="1:15">
      <c r="A148" s="1">
        <v>1460</v>
      </c>
      <c r="B148" t="s">
        <v>29</v>
      </c>
      <c r="C148" s="1">
        <v>30</v>
      </c>
      <c r="D148" s="1">
        <v>0</v>
      </c>
      <c r="E148" s="1">
        <v>21.33333</v>
      </c>
      <c r="F148" s="1">
        <v>1093204000</v>
      </c>
      <c r="G148" s="1">
        <v>9956155000</v>
      </c>
      <c r="H148" s="1">
        <v>-315817800</v>
      </c>
      <c r="I148" s="1">
        <v>1205755000</v>
      </c>
      <c r="J148" s="1">
        <v>-0.60989879999999996</v>
      </c>
      <c r="K148" s="1">
        <v>-0.28534789999999999</v>
      </c>
      <c r="L148" s="1">
        <v>0.13627429999999999</v>
      </c>
      <c r="M148" s="1">
        <v>-39282.5</v>
      </c>
      <c r="N148" s="1">
        <v>0</v>
      </c>
      <c r="O148" s="1">
        <v>0</v>
      </c>
    </row>
    <row r="149" spans="1:15">
      <c r="A149" s="1">
        <v>1460</v>
      </c>
      <c r="B149" t="s">
        <v>30</v>
      </c>
      <c r="C149" s="1">
        <v>14</v>
      </c>
      <c r="D149" s="1">
        <v>0</v>
      </c>
      <c r="E149" s="1">
        <v>31.428570000000001</v>
      </c>
      <c r="F149" s="1">
        <v>103530400</v>
      </c>
      <c r="G149" s="1">
        <v>1427390000</v>
      </c>
      <c r="H149" s="1">
        <v>-746557100</v>
      </c>
      <c r="I149" s="1">
        <v>864702600</v>
      </c>
      <c r="J149" s="1">
        <v>-29.968299999999999</v>
      </c>
      <c r="K149" s="1">
        <v>-2.5271729999999999</v>
      </c>
      <c r="L149" s="1">
        <v>0.16245850000000001</v>
      </c>
      <c r="M149" s="1">
        <v>-589367.4</v>
      </c>
      <c r="N149" s="1">
        <v>0</v>
      </c>
      <c r="O149" s="1">
        <v>0</v>
      </c>
    </row>
    <row r="150" spans="1:15">
      <c r="A150" s="1">
        <v>1460</v>
      </c>
      <c r="B150" t="s">
        <v>31</v>
      </c>
      <c r="C150" s="1">
        <v>2</v>
      </c>
      <c r="D150" s="1">
        <v>0</v>
      </c>
      <c r="E150" s="1">
        <v>20</v>
      </c>
      <c r="F150" s="1">
        <v>-3607434</v>
      </c>
      <c r="G150" s="1">
        <v>1873558</v>
      </c>
      <c r="H150" s="1">
        <v>-5745223</v>
      </c>
      <c r="I150" s="1">
        <v>0</v>
      </c>
      <c r="J150" s="1">
        <v>-12.353389999999999</v>
      </c>
      <c r="K150" s="1">
        <v>-55.575299999999999</v>
      </c>
      <c r="L150" s="1">
        <v>0.1998413</v>
      </c>
      <c r="M150" s="1">
        <v>-6143.9449999999997</v>
      </c>
      <c r="N150" s="1">
        <v>0</v>
      </c>
      <c r="O150" s="1">
        <v>0</v>
      </c>
    </row>
    <row r="151" spans="1:15">
      <c r="A151" s="1">
        <v>1460</v>
      </c>
      <c r="B151" t="s">
        <v>32</v>
      </c>
      <c r="C151" s="1">
        <v>22</v>
      </c>
      <c r="D151" s="1">
        <v>0</v>
      </c>
      <c r="E151" s="1">
        <v>20.681819999999998</v>
      </c>
      <c r="F151" s="1">
        <v>-17727270</v>
      </c>
      <c r="G151" s="1">
        <v>44899270</v>
      </c>
      <c r="H151" s="1">
        <v>-118624900</v>
      </c>
      <c r="I151" s="1">
        <v>71558580</v>
      </c>
      <c r="J151" s="1">
        <v>-24.84141</v>
      </c>
      <c r="K151" s="1">
        <v>-9.8138529999999999</v>
      </c>
      <c r="L151" s="1">
        <v>0.26308819999999999</v>
      </c>
      <c r="M151" s="1">
        <v>-20037.66</v>
      </c>
      <c r="N151" s="1">
        <v>0</v>
      </c>
      <c r="O151" s="1">
        <v>0</v>
      </c>
    </row>
    <row r="152" spans="1:15">
      <c r="A152" s="1">
        <v>1460</v>
      </c>
      <c r="B152" t="s">
        <v>33</v>
      </c>
      <c r="C152" s="1">
        <v>3</v>
      </c>
      <c r="D152" s="1">
        <v>0</v>
      </c>
      <c r="E152" s="1">
        <v>20</v>
      </c>
      <c r="F152" s="1">
        <v>-9731165</v>
      </c>
      <c r="G152" s="1">
        <v>15056220</v>
      </c>
      <c r="H152" s="1">
        <v>-16069990</v>
      </c>
      <c r="I152" s="1">
        <v>653170.6</v>
      </c>
      <c r="J152" s="1">
        <v>-11.290480000000001</v>
      </c>
      <c r="K152" s="1">
        <v>-10.885</v>
      </c>
      <c r="L152" s="1">
        <v>0.23007939999999999</v>
      </c>
      <c r="M152" s="1">
        <v>-13023.86</v>
      </c>
      <c r="N152" s="1">
        <v>0</v>
      </c>
      <c r="O152" s="1">
        <v>0</v>
      </c>
    </row>
    <row r="153" spans="1:15">
      <c r="A153" s="1">
        <v>1460</v>
      </c>
      <c r="B153" t="s">
        <v>34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</row>
    <row r="154" spans="1:15">
      <c r="A154" s="1">
        <v>1460</v>
      </c>
      <c r="B154" t="s">
        <v>35</v>
      </c>
      <c r="C154" s="1">
        <v>2</v>
      </c>
      <c r="D154" s="1">
        <v>0</v>
      </c>
      <c r="E154" s="1">
        <v>20</v>
      </c>
      <c r="F154" s="1">
        <v>2191628</v>
      </c>
      <c r="G154" s="1">
        <v>57264390</v>
      </c>
      <c r="H154" s="1">
        <v>2192564</v>
      </c>
      <c r="I154" s="1">
        <v>0</v>
      </c>
      <c r="J154" s="1">
        <v>6.6330270000000002</v>
      </c>
      <c r="K154" s="1">
        <v>0.11571960000000001</v>
      </c>
      <c r="L154" s="1">
        <v>0.1991221</v>
      </c>
      <c r="M154" s="1">
        <v>4363.7139999999999</v>
      </c>
      <c r="N154" s="1">
        <v>0</v>
      </c>
      <c r="O154" s="1">
        <v>0</v>
      </c>
    </row>
    <row r="155" spans="1:15">
      <c r="A155" s="1">
        <v>1460</v>
      </c>
      <c r="B155" t="s">
        <v>36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</row>
    <row r="156" spans="1:15">
      <c r="A156" s="1">
        <v>1460</v>
      </c>
      <c r="B156" t="s">
        <v>37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</row>
    <row r="157" spans="1:15">
      <c r="A157" s="1">
        <v>1460</v>
      </c>
      <c r="B157" t="s">
        <v>38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</row>
    <row r="158" spans="1:15">
      <c r="A158" s="1">
        <v>1460</v>
      </c>
      <c r="B158" t="s">
        <v>39</v>
      </c>
      <c r="C158" s="1">
        <v>100100</v>
      </c>
      <c r="D158" s="1">
        <v>0</v>
      </c>
      <c r="E158" s="1">
        <v>5.0099900000000002</v>
      </c>
      <c r="F158" s="1">
        <v>0</v>
      </c>
      <c r="G158" s="1">
        <v>0</v>
      </c>
      <c r="H158" s="1">
        <v>-410111</v>
      </c>
      <c r="I158" s="1">
        <v>0</v>
      </c>
      <c r="J158" s="1">
        <v>-26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</row>
    <row r="159" spans="1:15">
      <c r="A159" s="1">
        <v>1460</v>
      </c>
      <c r="B159" t="s">
        <v>40</v>
      </c>
      <c r="C159" s="1">
        <v>8</v>
      </c>
      <c r="D159" s="1">
        <v>0</v>
      </c>
      <c r="E159" s="1">
        <v>20</v>
      </c>
      <c r="F159" s="1">
        <v>208498400</v>
      </c>
      <c r="G159" s="1">
        <v>3350761000</v>
      </c>
      <c r="H159" s="1">
        <v>178941500</v>
      </c>
      <c r="I159" s="1">
        <v>306204900</v>
      </c>
      <c r="J159" s="1">
        <v>7.2666779999999997</v>
      </c>
      <c r="K159" s="1">
        <v>1.6870270000000001</v>
      </c>
      <c r="L159" s="1">
        <v>0.18503249999999999</v>
      </c>
      <c r="M159" s="1">
        <v>68417.94</v>
      </c>
      <c r="N159" s="1">
        <v>0</v>
      </c>
      <c r="O159" s="1">
        <v>0</v>
      </c>
    </row>
    <row r="160" spans="1:15">
      <c r="A160" s="1">
        <v>1460</v>
      </c>
      <c r="B160" t="s">
        <v>41</v>
      </c>
      <c r="C160" s="1">
        <v>1</v>
      </c>
      <c r="D160" s="1">
        <v>0</v>
      </c>
      <c r="E160" s="1">
        <v>20</v>
      </c>
      <c r="F160" s="1">
        <v>3917608</v>
      </c>
      <c r="G160" s="1">
        <v>58142030</v>
      </c>
      <c r="H160" s="1">
        <v>-21474310</v>
      </c>
      <c r="I160" s="1">
        <v>26939580</v>
      </c>
      <c r="J160" s="1">
        <v>-9.2256509999999992</v>
      </c>
      <c r="K160" s="1">
        <v>-9.9158799999999996</v>
      </c>
      <c r="L160" s="1">
        <v>0.2280044</v>
      </c>
      <c r="M160" s="1">
        <v>-52836.3</v>
      </c>
      <c r="N160" s="1">
        <v>0</v>
      </c>
      <c r="O160" s="1">
        <v>0</v>
      </c>
    </row>
    <row r="161" spans="1:15">
      <c r="A161" s="1">
        <v>1460</v>
      </c>
      <c r="B161" t="s">
        <v>42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</row>
    <row r="162" spans="1:15">
      <c r="A162" s="1">
        <v>1460</v>
      </c>
      <c r="B162" t="s">
        <v>43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</row>
    <row r="163" spans="1:15">
      <c r="A163" s="1">
        <v>1460</v>
      </c>
      <c r="B163" t="s">
        <v>44</v>
      </c>
      <c r="C163" s="1">
        <v>2</v>
      </c>
      <c r="D163" s="1">
        <v>0</v>
      </c>
      <c r="E163" s="1">
        <v>20</v>
      </c>
      <c r="F163" s="1">
        <v>6351873</v>
      </c>
      <c r="G163" s="1">
        <v>229071800</v>
      </c>
      <c r="H163" s="1">
        <v>-1906726000</v>
      </c>
      <c r="I163" s="1">
        <v>1974359000</v>
      </c>
      <c r="J163" s="1">
        <v>-12.81969</v>
      </c>
      <c r="K163" s="1">
        <v>-20.133040000000001</v>
      </c>
      <c r="L163" s="1">
        <v>7.7396820000000005E-2</v>
      </c>
      <c r="M163" s="1">
        <v>-2965946</v>
      </c>
      <c r="N163" s="1">
        <v>0</v>
      </c>
      <c r="O163" s="1">
        <v>0</v>
      </c>
    </row>
    <row r="164" spans="1:15">
      <c r="A164" s="1">
        <v>1460</v>
      </c>
      <c r="B164" t="s">
        <v>45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</row>
    <row r="165" spans="1:15">
      <c r="A165" s="1">
        <v>1460</v>
      </c>
      <c r="B165" t="s">
        <v>46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</row>
    <row r="166" spans="1:15">
      <c r="A166" s="1">
        <v>1460</v>
      </c>
      <c r="B166" t="s">
        <v>47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</row>
    <row r="167" spans="1:15">
      <c r="A167" s="1">
        <v>1825</v>
      </c>
      <c r="B167" t="s">
        <v>15</v>
      </c>
      <c r="C167" s="1">
        <v>2</v>
      </c>
      <c r="D167" s="1">
        <v>0</v>
      </c>
      <c r="E167" s="1">
        <v>20</v>
      </c>
      <c r="F167" s="1">
        <v>12924810</v>
      </c>
      <c r="G167" s="1">
        <v>118555800</v>
      </c>
      <c r="H167" s="1">
        <v>7562539</v>
      </c>
      <c r="I167" s="1">
        <v>9263596</v>
      </c>
      <c r="J167" s="1">
        <v>9.8681269999999994</v>
      </c>
      <c r="K167" s="1">
        <v>1.8269329999999999</v>
      </c>
      <c r="L167" s="1">
        <v>0.36104849999999999</v>
      </c>
      <c r="M167" s="1">
        <v>45827.45</v>
      </c>
      <c r="N167" s="1">
        <v>0</v>
      </c>
      <c r="O167" s="1">
        <v>0</v>
      </c>
    </row>
    <row r="168" spans="1:15">
      <c r="A168" s="1">
        <v>1825</v>
      </c>
      <c r="B168" t="s">
        <v>16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</row>
    <row r="169" spans="1:15">
      <c r="A169" s="1">
        <v>1825</v>
      </c>
      <c r="B169" t="s">
        <v>17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</row>
    <row r="170" spans="1:15">
      <c r="A170" s="1">
        <v>1825</v>
      </c>
      <c r="B170" t="s">
        <v>18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</row>
    <row r="171" spans="1:15">
      <c r="A171" s="1">
        <v>1825</v>
      </c>
      <c r="B171" t="s">
        <v>19</v>
      </c>
      <c r="C171" s="1">
        <v>1</v>
      </c>
      <c r="D171" s="1">
        <v>0</v>
      </c>
      <c r="E171" s="1">
        <v>20</v>
      </c>
      <c r="F171" s="1">
        <v>-317931.09999999998</v>
      </c>
      <c r="G171" s="1">
        <v>3759967</v>
      </c>
      <c r="H171" s="1">
        <v>-7356399</v>
      </c>
      <c r="I171" s="1">
        <v>6546644</v>
      </c>
      <c r="J171" s="1">
        <v>-12.105</v>
      </c>
      <c r="K171" s="1">
        <v>-1.9048149999999999</v>
      </c>
      <c r="L171" s="1">
        <v>0.19094520000000001</v>
      </c>
      <c r="M171" s="1">
        <v>-40323.4</v>
      </c>
      <c r="N171" s="1">
        <v>0</v>
      </c>
      <c r="O171" s="1">
        <v>0</v>
      </c>
    </row>
    <row r="172" spans="1:15">
      <c r="A172" s="1">
        <v>1825</v>
      </c>
      <c r="B172" t="s">
        <v>20</v>
      </c>
      <c r="C172" s="1">
        <v>49</v>
      </c>
      <c r="D172" s="1">
        <v>0</v>
      </c>
      <c r="E172" s="1">
        <v>20.816330000000001</v>
      </c>
      <c r="F172" s="1">
        <v>-189395600</v>
      </c>
      <c r="G172" s="1">
        <v>150572400</v>
      </c>
      <c r="H172" s="1">
        <v>-478455000</v>
      </c>
      <c r="I172" s="1">
        <v>26535680</v>
      </c>
      <c r="J172" s="1">
        <v>-37.27787</v>
      </c>
      <c r="K172" s="1">
        <v>-6.014526</v>
      </c>
      <c r="L172" s="1">
        <v>0.29435739999999999</v>
      </c>
      <c r="M172" s="1">
        <v>-37808.54</v>
      </c>
      <c r="N172" s="1">
        <v>0</v>
      </c>
      <c r="O172" s="1">
        <v>0</v>
      </c>
    </row>
    <row r="173" spans="1:15">
      <c r="A173" s="1">
        <v>1825</v>
      </c>
      <c r="B173" t="s">
        <v>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</row>
    <row r="174" spans="1:15">
      <c r="A174" s="1">
        <v>1825</v>
      </c>
      <c r="B174" t="s">
        <v>22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</row>
    <row r="175" spans="1:15">
      <c r="A175" s="1">
        <v>1825</v>
      </c>
      <c r="B175" t="s">
        <v>23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</row>
    <row r="176" spans="1:15">
      <c r="A176" s="1">
        <v>1825</v>
      </c>
      <c r="B176" t="s">
        <v>24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</row>
    <row r="177" spans="1:15">
      <c r="A177" s="1">
        <v>1825</v>
      </c>
      <c r="B177" t="s">
        <v>25</v>
      </c>
      <c r="C177" s="1">
        <v>1</v>
      </c>
      <c r="D177" s="1">
        <v>0</v>
      </c>
      <c r="E177" s="1">
        <v>20</v>
      </c>
      <c r="F177" s="1">
        <v>0</v>
      </c>
      <c r="G177" s="1">
        <v>0</v>
      </c>
      <c r="H177" s="1">
        <v>0</v>
      </c>
      <c r="I177" s="1">
        <v>4.836099E-26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</row>
    <row r="178" spans="1:15">
      <c r="A178" s="1">
        <v>1825</v>
      </c>
      <c r="B178" t="s">
        <v>26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</row>
    <row r="179" spans="1:15">
      <c r="A179" s="1">
        <v>1825</v>
      </c>
      <c r="B179" t="s">
        <v>27</v>
      </c>
      <c r="C179" s="1">
        <v>2</v>
      </c>
      <c r="D179" s="1">
        <v>0</v>
      </c>
      <c r="E179" s="1">
        <v>20</v>
      </c>
      <c r="F179" s="1">
        <v>64005880</v>
      </c>
      <c r="G179" s="1">
        <v>0</v>
      </c>
      <c r="H179" s="1">
        <v>0</v>
      </c>
      <c r="I179" s="1">
        <v>15898060</v>
      </c>
      <c r="J179" s="1">
        <v>0</v>
      </c>
      <c r="K179" s="1">
        <v>0</v>
      </c>
      <c r="L179" s="1">
        <v>0.2025527</v>
      </c>
      <c r="M179" s="1">
        <v>0</v>
      </c>
      <c r="N179" s="1">
        <v>0</v>
      </c>
      <c r="O179" s="1">
        <v>0</v>
      </c>
    </row>
    <row r="180" spans="1:15">
      <c r="A180" s="1">
        <v>1825</v>
      </c>
      <c r="B180" t="s">
        <v>28</v>
      </c>
      <c r="C180" s="1">
        <v>76</v>
      </c>
      <c r="D180" s="1">
        <v>0</v>
      </c>
      <c r="E180" s="1">
        <v>22.894739999999999</v>
      </c>
      <c r="F180" s="1">
        <v>1199089000</v>
      </c>
      <c r="G180" s="1">
        <v>21447230000</v>
      </c>
      <c r="H180" s="1">
        <v>-22076770000</v>
      </c>
      <c r="I180" s="1">
        <v>24274120000</v>
      </c>
      <c r="J180" s="1">
        <v>-44.996220000000001</v>
      </c>
      <c r="K180" s="1">
        <v>-10.53069</v>
      </c>
      <c r="L180" s="1">
        <v>4.6712219999999999E-2</v>
      </c>
      <c r="M180" s="1">
        <v>-1625931</v>
      </c>
      <c r="N180" s="1">
        <v>0</v>
      </c>
      <c r="O180" s="1">
        <v>0</v>
      </c>
    </row>
    <row r="181" spans="1:15">
      <c r="A181" s="1">
        <v>1825</v>
      </c>
      <c r="B181" t="s">
        <v>29</v>
      </c>
      <c r="C181" s="1">
        <v>29</v>
      </c>
      <c r="D181" s="1">
        <v>0</v>
      </c>
      <c r="E181" s="1">
        <v>21.37931</v>
      </c>
      <c r="F181" s="1">
        <v>704846800</v>
      </c>
      <c r="G181" s="1">
        <v>9799747000</v>
      </c>
      <c r="H181" s="1">
        <v>-1412734000</v>
      </c>
      <c r="I181" s="1">
        <v>2398196000</v>
      </c>
      <c r="J181" s="1">
        <v>-17.74436</v>
      </c>
      <c r="K181" s="1">
        <v>-1.409081</v>
      </c>
      <c r="L181" s="1">
        <v>0.1129849</v>
      </c>
      <c r="M181" s="1">
        <v>-177424.1</v>
      </c>
      <c r="N181" s="1">
        <v>0</v>
      </c>
      <c r="O181" s="1">
        <v>0</v>
      </c>
    </row>
    <row r="182" spans="1:15">
      <c r="A182" s="1">
        <v>1825</v>
      </c>
      <c r="B182" t="s">
        <v>30</v>
      </c>
      <c r="C182" s="1">
        <v>12</v>
      </c>
      <c r="D182" s="1">
        <v>0</v>
      </c>
      <c r="E182" s="1">
        <v>32.083329999999997</v>
      </c>
      <c r="F182" s="1">
        <v>59354510</v>
      </c>
      <c r="G182" s="1">
        <v>1049897000</v>
      </c>
      <c r="H182" s="1">
        <v>-991959200</v>
      </c>
      <c r="I182" s="1">
        <v>1086628000</v>
      </c>
      <c r="J182" s="1">
        <v>-33.557340000000003</v>
      </c>
      <c r="K182" s="1">
        <v>-6.4477180000000001</v>
      </c>
      <c r="L182" s="1">
        <v>0.149704</v>
      </c>
      <c r="M182" s="1">
        <v>-967454.9</v>
      </c>
      <c r="N182" s="1">
        <v>0</v>
      </c>
      <c r="O182" s="1">
        <v>0</v>
      </c>
    </row>
    <row r="183" spans="1:15">
      <c r="A183" s="1">
        <v>1825</v>
      </c>
      <c r="B183" t="s">
        <v>31</v>
      </c>
      <c r="C183" s="1">
        <v>2</v>
      </c>
      <c r="D183" s="1">
        <v>0</v>
      </c>
      <c r="E183" s="1">
        <v>20</v>
      </c>
      <c r="F183" s="1">
        <v>-3185745</v>
      </c>
      <c r="G183" s="1">
        <v>2132559</v>
      </c>
      <c r="H183" s="1">
        <v>-5055096</v>
      </c>
      <c r="I183" s="1">
        <v>0</v>
      </c>
      <c r="J183" s="1">
        <v>-12.30294</v>
      </c>
      <c r="K183" s="1">
        <v>-49.840069999999997</v>
      </c>
      <c r="L183" s="1">
        <v>0.2091623</v>
      </c>
      <c r="M183" s="1">
        <v>-5361.6980000000003</v>
      </c>
      <c r="N183" s="1">
        <v>0</v>
      </c>
      <c r="O183" s="1">
        <v>0</v>
      </c>
    </row>
    <row r="184" spans="1:15">
      <c r="A184" s="1">
        <v>1825</v>
      </c>
      <c r="B184" t="s">
        <v>32</v>
      </c>
      <c r="C184" s="1">
        <v>22</v>
      </c>
      <c r="D184" s="1">
        <v>0</v>
      </c>
      <c r="E184" s="1">
        <v>20.681819999999998</v>
      </c>
      <c r="F184" s="1">
        <v>-16829290</v>
      </c>
      <c r="G184" s="1">
        <v>34411280</v>
      </c>
      <c r="H184" s="1">
        <v>-113686300</v>
      </c>
      <c r="I184" s="1">
        <v>71558580</v>
      </c>
      <c r="J184" s="1">
        <v>-25.17906</v>
      </c>
      <c r="K184" s="1">
        <v>-10.1067</v>
      </c>
      <c r="L184" s="1">
        <v>0.26466400000000001</v>
      </c>
      <c r="M184" s="1">
        <v>-19227.740000000002</v>
      </c>
      <c r="N184" s="1">
        <v>0</v>
      </c>
      <c r="O184" s="1">
        <v>0</v>
      </c>
    </row>
    <row r="185" spans="1:15">
      <c r="A185" s="1">
        <v>1825</v>
      </c>
      <c r="B185" t="s">
        <v>33</v>
      </c>
      <c r="C185" s="1">
        <v>3</v>
      </c>
      <c r="D185" s="1">
        <v>0</v>
      </c>
      <c r="E185" s="1">
        <v>20</v>
      </c>
      <c r="F185" s="1">
        <v>-6656952</v>
      </c>
      <c r="G185" s="1">
        <v>13651360</v>
      </c>
      <c r="H185" s="1">
        <v>-11169900</v>
      </c>
      <c r="I185" s="1">
        <v>711566</v>
      </c>
      <c r="J185" s="1">
        <v>-11.03566</v>
      </c>
      <c r="K185" s="1">
        <v>-10.066689999999999</v>
      </c>
      <c r="L185" s="1">
        <v>0.24564269999999999</v>
      </c>
      <c r="M185" s="1">
        <v>-11995.53</v>
      </c>
      <c r="N185" s="1">
        <v>0</v>
      </c>
      <c r="O185" s="1">
        <v>0</v>
      </c>
    </row>
    <row r="186" spans="1:15">
      <c r="A186" s="1">
        <v>1825</v>
      </c>
      <c r="B186" t="s">
        <v>34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</row>
    <row r="187" spans="1:15">
      <c r="A187" s="1">
        <v>1825</v>
      </c>
      <c r="B187" t="s">
        <v>35</v>
      </c>
      <c r="C187" s="1">
        <v>2</v>
      </c>
      <c r="D187" s="1">
        <v>0</v>
      </c>
      <c r="E187" s="1">
        <v>20</v>
      </c>
      <c r="F187" s="1">
        <v>2008373</v>
      </c>
      <c r="G187" s="1">
        <v>67201320</v>
      </c>
      <c r="H187" s="1">
        <v>3325540</v>
      </c>
      <c r="I187" s="1">
        <v>0</v>
      </c>
      <c r="J187" s="1">
        <v>8.7625390000000003</v>
      </c>
      <c r="K187" s="1">
        <v>0.1823774</v>
      </c>
      <c r="L187" s="1">
        <v>0.1474722</v>
      </c>
      <c r="M187" s="1">
        <v>6746.5820000000003</v>
      </c>
      <c r="N187" s="1">
        <v>0</v>
      </c>
      <c r="O187" s="1">
        <v>0</v>
      </c>
    </row>
    <row r="188" spans="1:15">
      <c r="A188" s="1">
        <v>1825</v>
      </c>
      <c r="B188" t="s">
        <v>36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</row>
    <row r="189" spans="1:15">
      <c r="A189" s="1">
        <v>1825</v>
      </c>
      <c r="B189" t="s">
        <v>37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</row>
    <row r="190" spans="1:15">
      <c r="A190" s="1">
        <v>1825</v>
      </c>
      <c r="B190" t="s">
        <v>38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</row>
    <row r="191" spans="1:15">
      <c r="A191" s="1">
        <v>1825</v>
      </c>
      <c r="B191" t="s">
        <v>39</v>
      </c>
      <c r="C191" s="1">
        <v>100100</v>
      </c>
      <c r="D191" s="1">
        <v>0</v>
      </c>
      <c r="E191" s="1">
        <v>5.0099900000000002</v>
      </c>
      <c r="F191" s="1">
        <v>0</v>
      </c>
      <c r="G191" s="1">
        <v>0</v>
      </c>
      <c r="H191" s="1">
        <v>-410111</v>
      </c>
      <c r="I191" s="1">
        <v>0</v>
      </c>
      <c r="J191" s="1">
        <v>-26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</row>
    <row r="192" spans="1:15">
      <c r="A192" s="1">
        <v>1825</v>
      </c>
      <c r="B192" t="s">
        <v>40</v>
      </c>
      <c r="C192" s="1">
        <v>8</v>
      </c>
      <c r="D192" s="1">
        <v>0</v>
      </c>
      <c r="E192" s="1">
        <v>20</v>
      </c>
      <c r="F192" s="1">
        <v>220041700</v>
      </c>
      <c r="G192" s="1">
        <v>3584567000</v>
      </c>
      <c r="H192" s="1">
        <v>112778000</v>
      </c>
      <c r="I192" s="1">
        <v>384825500</v>
      </c>
      <c r="J192" s="1">
        <v>3.7548059999999999</v>
      </c>
      <c r="K192" s="1">
        <v>1.136592</v>
      </c>
      <c r="L192" s="1">
        <v>0.17843400000000001</v>
      </c>
      <c r="M192" s="1">
        <v>43067.78</v>
      </c>
      <c r="N192" s="1">
        <v>0</v>
      </c>
      <c r="O192" s="1">
        <v>0</v>
      </c>
    </row>
    <row r="193" spans="1:15">
      <c r="A193" s="1">
        <v>1825</v>
      </c>
      <c r="B193" t="s">
        <v>41</v>
      </c>
      <c r="C193" s="1">
        <v>1</v>
      </c>
      <c r="D193" s="1">
        <v>0</v>
      </c>
      <c r="E193" s="1">
        <v>20</v>
      </c>
      <c r="F193" s="1">
        <v>2862023</v>
      </c>
      <c r="G193" s="1">
        <v>54666000</v>
      </c>
      <c r="H193" s="1">
        <v>-25854450</v>
      </c>
      <c r="I193" s="1">
        <v>30914410</v>
      </c>
      <c r="J193" s="1">
        <v>-9.9425310000000007</v>
      </c>
      <c r="K193" s="1">
        <v>-12.84695</v>
      </c>
      <c r="L193" s="1">
        <v>0.23533770000000001</v>
      </c>
      <c r="M193" s="1">
        <v>-65244.27</v>
      </c>
      <c r="N193" s="1">
        <v>0</v>
      </c>
      <c r="O193" s="1">
        <v>0</v>
      </c>
    </row>
    <row r="194" spans="1:15">
      <c r="A194" s="1">
        <v>1825</v>
      </c>
      <c r="B194" t="s">
        <v>42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</row>
    <row r="195" spans="1:15">
      <c r="A195" s="1">
        <v>1825</v>
      </c>
      <c r="B195" t="s">
        <v>43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</row>
    <row r="196" spans="1:15">
      <c r="A196" s="1">
        <v>1825</v>
      </c>
      <c r="B196" t="s">
        <v>44</v>
      </c>
      <c r="C196" s="1">
        <v>2</v>
      </c>
      <c r="D196" s="1">
        <v>0</v>
      </c>
      <c r="E196" s="1">
        <v>20</v>
      </c>
      <c r="F196" s="1">
        <v>5266919</v>
      </c>
      <c r="G196" s="1">
        <v>204372000</v>
      </c>
      <c r="H196" s="1">
        <v>-2397333000</v>
      </c>
      <c r="I196" s="1">
        <v>2448674000</v>
      </c>
      <c r="J196" s="1">
        <v>-12.878579999999999</v>
      </c>
      <c r="K196" s="1">
        <v>-27.546900000000001</v>
      </c>
      <c r="L196" s="1">
        <v>8.1973069999999995E-2</v>
      </c>
      <c r="M196" s="1">
        <v>-3785806</v>
      </c>
      <c r="N196" s="1">
        <v>0</v>
      </c>
      <c r="O196" s="1">
        <v>0</v>
      </c>
    </row>
    <row r="197" spans="1:15">
      <c r="A197" s="1">
        <v>1825</v>
      </c>
      <c r="B197" t="s">
        <v>45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</row>
    <row r="198" spans="1:15">
      <c r="A198" s="1">
        <v>1825</v>
      </c>
      <c r="B198" t="s">
        <v>46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</row>
    <row r="199" spans="1:15">
      <c r="A199" s="1">
        <v>1825</v>
      </c>
      <c r="B199" t="s">
        <v>47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</row>
    <row r="200" spans="1:15">
      <c r="A200" s="1">
        <v>2190</v>
      </c>
      <c r="B200" t="s">
        <v>15</v>
      </c>
      <c r="C200" s="1">
        <v>2</v>
      </c>
      <c r="D200" s="1">
        <v>0</v>
      </c>
      <c r="E200" s="1">
        <v>20</v>
      </c>
      <c r="F200" s="1">
        <v>12299980</v>
      </c>
      <c r="G200" s="1">
        <v>119489900</v>
      </c>
      <c r="H200" s="1">
        <v>4205902</v>
      </c>
      <c r="I200" s="1">
        <v>12827420</v>
      </c>
      <c r="J200" s="1">
        <v>3.9596779999999998</v>
      </c>
      <c r="K200" s="1">
        <v>1.0038590000000001</v>
      </c>
      <c r="L200" s="1">
        <v>0.3185094</v>
      </c>
      <c r="M200" s="1">
        <v>25220.639999999999</v>
      </c>
      <c r="N200" s="1">
        <v>0</v>
      </c>
      <c r="O200" s="1">
        <v>0</v>
      </c>
    </row>
    <row r="201" spans="1:15">
      <c r="A201" s="1">
        <v>2190</v>
      </c>
      <c r="B201" t="s">
        <v>16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</row>
    <row r="202" spans="1:15">
      <c r="A202" s="1">
        <v>2190</v>
      </c>
      <c r="B202" t="s">
        <v>17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</row>
    <row r="203" spans="1:15">
      <c r="A203" s="1">
        <v>2190</v>
      </c>
      <c r="B203" t="s">
        <v>18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</row>
    <row r="204" spans="1:15">
      <c r="A204" s="1">
        <v>2190</v>
      </c>
      <c r="B204" t="s">
        <v>19</v>
      </c>
      <c r="C204" s="1">
        <v>1</v>
      </c>
      <c r="D204" s="1">
        <v>0</v>
      </c>
      <c r="E204" s="1">
        <v>20</v>
      </c>
      <c r="F204" s="1">
        <v>-463348.6</v>
      </c>
      <c r="G204" s="1">
        <v>3196434</v>
      </c>
      <c r="H204" s="1">
        <v>-8378160</v>
      </c>
      <c r="I204" s="1">
        <v>7351900</v>
      </c>
      <c r="J204" s="1">
        <v>-12.331390000000001</v>
      </c>
      <c r="K204" s="1">
        <v>-2.3711720000000001</v>
      </c>
      <c r="L204" s="1">
        <v>0.1961706</v>
      </c>
      <c r="M204" s="1">
        <v>-46333.83</v>
      </c>
      <c r="N204" s="1">
        <v>0</v>
      </c>
      <c r="O204" s="1">
        <v>0</v>
      </c>
    </row>
    <row r="205" spans="1:15">
      <c r="A205" s="1">
        <v>2190</v>
      </c>
      <c r="B205" t="s">
        <v>20</v>
      </c>
      <c r="C205" s="1">
        <v>48</v>
      </c>
      <c r="D205" s="1">
        <v>0</v>
      </c>
      <c r="E205" s="1">
        <v>20.83333</v>
      </c>
      <c r="F205" s="1">
        <v>-204428500</v>
      </c>
      <c r="G205" s="1">
        <v>139709300</v>
      </c>
      <c r="H205" s="1">
        <v>-476436900</v>
      </c>
      <c r="I205" s="1">
        <v>26535680</v>
      </c>
      <c r="J205" s="1">
        <v>-37.310789999999997</v>
      </c>
      <c r="K205" s="1">
        <v>-6.3884850000000002</v>
      </c>
      <c r="L205" s="1">
        <v>0.29838750000000003</v>
      </c>
      <c r="M205" s="1">
        <v>-38390.15</v>
      </c>
      <c r="N205" s="1">
        <v>0</v>
      </c>
      <c r="O205" s="1">
        <v>0</v>
      </c>
    </row>
    <row r="206" spans="1:15">
      <c r="A206" s="1">
        <v>2190</v>
      </c>
      <c r="B206" t="s">
        <v>21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</row>
    <row r="207" spans="1:15">
      <c r="A207" s="1">
        <v>2190</v>
      </c>
      <c r="B207" t="s">
        <v>22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</row>
    <row r="208" spans="1:15">
      <c r="A208" s="1">
        <v>2190</v>
      </c>
      <c r="B208" t="s">
        <v>23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</row>
    <row r="209" spans="1:15">
      <c r="A209" s="1">
        <v>2190</v>
      </c>
      <c r="B209" t="s">
        <v>24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</row>
    <row r="210" spans="1:15">
      <c r="A210" s="1">
        <v>2190</v>
      </c>
      <c r="B210" t="s">
        <v>25</v>
      </c>
      <c r="C210" s="1">
        <v>1</v>
      </c>
      <c r="D210" s="1">
        <v>0</v>
      </c>
      <c r="E210" s="1">
        <v>20</v>
      </c>
      <c r="F210" s="1">
        <v>0</v>
      </c>
      <c r="G210" s="1">
        <v>0</v>
      </c>
      <c r="H210" s="1">
        <v>0</v>
      </c>
      <c r="I210" s="1">
        <v>4.836099E-26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</row>
    <row r="211" spans="1:15">
      <c r="A211" s="1">
        <v>2190</v>
      </c>
      <c r="B211" t="s">
        <v>26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</row>
    <row r="212" spans="1:15">
      <c r="A212" s="1">
        <v>2190</v>
      </c>
      <c r="B212" t="s">
        <v>27</v>
      </c>
      <c r="C212" s="1">
        <v>2</v>
      </c>
      <c r="D212" s="1">
        <v>0</v>
      </c>
      <c r="E212" s="1">
        <v>20</v>
      </c>
      <c r="F212" s="1">
        <v>68247090</v>
      </c>
      <c r="G212" s="1">
        <v>0</v>
      </c>
      <c r="H212" s="1">
        <v>0</v>
      </c>
      <c r="I212" s="1">
        <v>15836560</v>
      </c>
      <c r="J212" s="1">
        <v>0</v>
      </c>
      <c r="K212" s="1">
        <v>0</v>
      </c>
      <c r="L212" s="1">
        <v>0.20241619999999999</v>
      </c>
      <c r="M212" s="1">
        <v>0</v>
      </c>
      <c r="N212" s="1">
        <v>0</v>
      </c>
      <c r="O212" s="1">
        <v>0</v>
      </c>
    </row>
    <row r="213" spans="1:15">
      <c r="A213" s="1">
        <v>2190</v>
      </c>
      <c r="B213" t="s">
        <v>28</v>
      </c>
      <c r="C213" s="1">
        <v>73</v>
      </c>
      <c r="D213" s="1">
        <v>0</v>
      </c>
      <c r="E213" s="1">
        <v>22.602740000000001</v>
      </c>
      <c r="F213" s="1">
        <v>981461300</v>
      </c>
      <c r="G213" s="1">
        <v>17895970000</v>
      </c>
      <c r="H213" s="1">
        <v>-27963010000</v>
      </c>
      <c r="I213" s="1">
        <v>29692370000</v>
      </c>
      <c r="J213" s="1">
        <v>-46.94605</v>
      </c>
      <c r="K213" s="1">
        <v>-16.222079999999998</v>
      </c>
      <c r="L213" s="1">
        <v>4.8767739999999997E-2</v>
      </c>
      <c r="M213" s="1">
        <v>-2072525</v>
      </c>
      <c r="N213" s="1">
        <v>0</v>
      </c>
      <c r="O213" s="1">
        <v>0</v>
      </c>
    </row>
    <row r="214" spans="1:15">
      <c r="A214" s="1">
        <v>2190</v>
      </c>
      <c r="B214" t="s">
        <v>29</v>
      </c>
      <c r="C214" s="1">
        <v>28</v>
      </c>
      <c r="D214" s="1">
        <v>0</v>
      </c>
      <c r="E214" s="1">
        <v>21.428570000000001</v>
      </c>
      <c r="F214" s="1">
        <v>826175400</v>
      </c>
      <c r="G214" s="1">
        <v>9660511000</v>
      </c>
      <c r="H214" s="1">
        <v>-2915333000</v>
      </c>
      <c r="I214" s="1">
        <v>3873582000</v>
      </c>
      <c r="J214" s="1">
        <v>-25.694469999999999</v>
      </c>
      <c r="K214" s="1">
        <v>-3.3848880000000001</v>
      </c>
      <c r="L214" s="1">
        <v>0.1108209</v>
      </c>
      <c r="M214" s="1">
        <v>-371616.2</v>
      </c>
      <c r="N214" s="1">
        <v>0</v>
      </c>
      <c r="O214" s="1">
        <v>0</v>
      </c>
    </row>
    <row r="215" spans="1:15">
      <c r="A215" s="1">
        <v>2190</v>
      </c>
      <c r="B215" t="s">
        <v>30</v>
      </c>
      <c r="C215" s="1">
        <v>11</v>
      </c>
      <c r="D215" s="1">
        <v>0</v>
      </c>
      <c r="E215" s="1">
        <v>31.818180000000002</v>
      </c>
      <c r="F215" s="1">
        <v>34765620</v>
      </c>
      <c r="G215" s="1">
        <v>655464500</v>
      </c>
      <c r="H215" s="1">
        <v>-1235689000</v>
      </c>
      <c r="I215" s="1">
        <v>1284429000</v>
      </c>
      <c r="J215" s="1">
        <v>-36.085030000000003</v>
      </c>
      <c r="K215" s="1">
        <v>-15.288069999999999</v>
      </c>
      <c r="L215" s="1">
        <v>0.17921529999999999</v>
      </c>
      <c r="M215" s="1">
        <v>-1586347</v>
      </c>
      <c r="N215" s="1">
        <v>0</v>
      </c>
      <c r="O215" s="1">
        <v>0</v>
      </c>
    </row>
    <row r="216" spans="1:15">
      <c r="A216" s="1">
        <v>2190</v>
      </c>
      <c r="B216" t="s">
        <v>31</v>
      </c>
      <c r="C216" s="1">
        <v>2</v>
      </c>
      <c r="D216" s="1">
        <v>0</v>
      </c>
      <c r="E216" s="1">
        <v>20</v>
      </c>
      <c r="F216" s="1">
        <v>-3575500</v>
      </c>
      <c r="G216" s="1">
        <v>1841592</v>
      </c>
      <c r="H216" s="1">
        <v>-5139888</v>
      </c>
      <c r="I216" s="1">
        <v>0</v>
      </c>
      <c r="J216" s="1">
        <v>-12.38438</v>
      </c>
      <c r="K216" s="1">
        <v>-57.42794</v>
      </c>
      <c r="L216" s="1">
        <v>0.21595159999999999</v>
      </c>
      <c r="M216" s="1">
        <v>-5449.9939999999997</v>
      </c>
      <c r="N216" s="1">
        <v>0</v>
      </c>
      <c r="O216" s="1">
        <v>0</v>
      </c>
    </row>
    <row r="217" spans="1:15">
      <c r="A217" s="1">
        <v>2190</v>
      </c>
      <c r="B217" t="s">
        <v>32</v>
      </c>
      <c r="C217" s="1">
        <v>20</v>
      </c>
      <c r="D217" s="1">
        <v>0</v>
      </c>
      <c r="E217" s="1">
        <v>20.75</v>
      </c>
      <c r="F217" s="1">
        <v>-20089690</v>
      </c>
      <c r="G217" s="1">
        <v>35161370</v>
      </c>
      <c r="H217" s="1">
        <v>-114786200</v>
      </c>
      <c r="I217" s="1">
        <v>71558580</v>
      </c>
      <c r="J217" s="1">
        <v>-25.102720000000001</v>
      </c>
      <c r="K217" s="1">
        <v>-11.178979999999999</v>
      </c>
      <c r="L217" s="1">
        <v>0.26326290000000002</v>
      </c>
      <c r="M217" s="1">
        <v>-19392.77</v>
      </c>
      <c r="N217" s="1">
        <v>0</v>
      </c>
      <c r="O217" s="1">
        <v>0</v>
      </c>
    </row>
    <row r="218" spans="1:15">
      <c r="A218" s="1">
        <v>2190</v>
      </c>
      <c r="B218" t="s">
        <v>33</v>
      </c>
      <c r="C218" s="1">
        <v>3</v>
      </c>
      <c r="D218" s="1">
        <v>0</v>
      </c>
      <c r="E218" s="1">
        <v>20</v>
      </c>
      <c r="F218" s="1">
        <v>-7594393</v>
      </c>
      <c r="G218" s="1">
        <v>11802670</v>
      </c>
      <c r="H218" s="1">
        <v>-10855060</v>
      </c>
      <c r="I218" s="1">
        <v>711566</v>
      </c>
      <c r="J218" s="1">
        <v>-11.23343</v>
      </c>
      <c r="K218" s="1">
        <v>-10.74727</v>
      </c>
      <c r="L218" s="1">
        <v>0.23618169999999999</v>
      </c>
      <c r="M218" s="1">
        <v>-11736.36</v>
      </c>
      <c r="N218" s="1">
        <v>0</v>
      </c>
      <c r="O218" s="1">
        <v>0</v>
      </c>
    </row>
    <row r="219" spans="1:15">
      <c r="A219" s="1">
        <v>2190</v>
      </c>
      <c r="B219" t="s">
        <v>34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</row>
    <row r="220" spans="1:15">
      <c r="A220" s="1">
        <v>2190</v>
      </c>
      <c r="B220" t="s">
        <v>35</v>
      </c>
      <c r="C220" s="1">
        <v>2</v>
      </c>
      <c r="D220" s="1">
        <v>0</v>
      </c>
      <c r="E220" s="1">
        <v>20</v>
      </c>
      <c r="F220" s="1">
        <v>2514376</v>
      </c>
      <c r="G220" s="1">
        <v>60958020</v>
      </c>
      <c r="H220" s="1">
        <v>2687433</v>
      </c>
      <c r="I220" s="1">
        <v>0</v>
      </c>
      <c r="J220" s="1">
        <v>6.6145149999999999</v>
      </c>
      <c r="K220" s="1">
        <v>0.16268340000000001</v>
      </c>
      <c r="L220" s="1">
        <v>0.16913919999999999</v>
      </c>
      <c r="M220" s="1">
        <v>5515.7969999999996</v>
      </c>
      <c r="N220" s="1">
        <v>0</v>
      </c>
      <c r="O220" s="1">
        <v>0</v>
      </c>
    </row>
    <row r="221" spans="1:15">
      <c r="A221" s="1">
        <v>2190</v>
      </c>
      <c r="B221" t="s">
        <v>36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</row>
    <row r="222" spans="1:15">
      <c r="A222" s="1">
        <v>2190</v>
      </c>
      <c r="B222" t="s">
        <v>37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</row>
    <row r="223" spans="1:15">
      <c r="A223" s="1">
        <v>2190</v>
      </c>
      <c r="B223" t="s">
        <v>38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</row>
    <row r="224" spans="1:15">
      <c r="A224" s="1">
        <v>2190</v>
      </c>
      <c r="B224" t="s">
        <v>39</v>
      </c>
      <c r="C224" s="1">
        <v>100100</v>
      </c>
      <c r="D224" s="1">
        <v>0</v>
      </c>
      <c r="E224" s="1">
        <v>5.0099900000000002</v>
      </c>
      <c r="F224" s="1">
        <v>0</v>
      </c>
      <c r="G224" s="1">
        <v>0</v>
      </c>
      <c r="H224" s="1">
        <v>-410111</v>
      </c>
      <c r="I224" s="1">
        <v>0</v>
      </c>
      <c r="J224" s="1">
        <v>-26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</row>
    <row r="225" spans="1:15">
      <c r="A225" s="1">
        <v>2190</v>
      </c>
      <c r="B225" t="s">
        <v>40</v>
      </c>
      <c r="C225" s="1">
        <v>8</v>
      </c>
      <c r="D225" s="1">
        <v>0</v>
      </c>
      <c r="E225" s="1">
        <v>20</v>
      </c>
      <c r="F225" s="1">
        <v>214114100</v>
      </c>
      <c r="G225" s="1">
        <v>3289995000</v>
      </c>
      <c r="H225" s="1">
        <v>11961970</v>
      </c>
      <c r="I225" s="1">
        <v>472462500</v>
      </c>
      <c r="J225" s="1">
        <v>0.30095359999999999</v>
      </c>
      <c r="K225" s="1">
        <v>0.1274769</v>
      </c>
      <c r="L225" s="1">
        <v>0.1793816</v>
      </c>
      <c r="M225" s="1">
        <v>4426.6499999999996</v>
      </c>
      <c r="N225" s="1">
        <v>0</v>
      </c>
      <c r="O225" s="1">
        <v>0</v>
      </c>
    </row>
    <row r="226" spans="1:15">
      <c r="A226" s="1">
        <v>2190</v>
      </c>
      <c r="B226" t="s">
        <v>41</v>
      </c>
      <c r="C226" s="1">
        <v>1</v>
      </c>
      <c r="D226" s="1">
        <v>0</v>
      </c>
      <c r="E226" s="1">
        <v>20</v>
      </c>
      <c r="F226" s="1">
        <v>2423023</v>
      </c>
      <c r="G226" s="1">
        <v>47509830</v>
      </c>
      <c r="H226" s="1">
        <v>-30594690</v>
      </c>
      <c r="I226" s="1">
        <v>34564800</v>
      </c>
      <c r="J226" s="1">
        <v>-10.584300000000001</v>
      </c>
      <c r="K226" s="1">
        <v>-17.410360000000001</v>
      </c>
      <c r="L226" s="1">
        <v>0.23038439999999999</v>
      </c>
      <c r="M226" s="1">
        <v>-75134.080000000002</v>
      </c>
      <c r="N226" s="1">
        <v>0</v>
      </c>
      <c r="O226" s="1">
        <v>0</v>
      </c>
    </row>
    <row r="227" spans="1:15">
      <c r="A227" s="1">
        <v>2190</v>
      </c>
      <c r="B227" t="s">
        <v>42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</row>
    <row r="228" spans="1:15">
      <c r="A228" s="1">
        <v>2190</v>
      </c>
      <c r="B228" t="s">
        <v>43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</row>
    <row r="229" spans="1:15">
      <c r="A229" s="1">
        <v>2190</v>
      </c>
      <c r="B229" t="s">
        <v>44</v>
      </c>
      <c r="C229" s="1">
        <v>2</v>
      </c>
      <c r="D229" s="1">
        <v>0</v>
      </c>
      <c r="E229" s="1">
        <v>20</v>
      </c>
      <c r="F229" s="1">
        <v>12842610</v>
      </c>
      <c r="G229" s="1">
        <v>193830800</v>
      </c>
      <c r="H229" s="1">
        <v>-2885470000</v>
      </c>
      <c r="I229" s="1">
        <v>2952717000</v>
      </c>
      <c r="J229" s="1">
        <v>-12.903269999999999</v>
      </c>
      <c r="K229" s="1">
        <v>-41.994169999999997</v>
      </c>
      <c r="L229" s="1">
        <v>7.8785380000000002E-2</v>
      </c>
      <c r="M229" s="1">
        <v>-5166071</v>
      </c>
      <c r="N229" s="1">
        <v>0</v>
      </c>
      <c r="O229" s="1">
        <v>0</v>
      </c>
    </row>
    <row r="230" spans="1:15">
      <c r="A230" s="1">
        <v>2190</v>
      </c>
      <c r="B230" t="s">
        <v>45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</row>
    <row r="231" spans="1:15">
      <c r="A231" s="1">
        <v>2190</v>
      </c>
      <c r="B231" t="s">
        <v>46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</row>
    <row r="232" spans="1:15">
      <c r="A232" s="1">
        <v>2190</v>
      </c>
      <c r="B232" t="s">
        <v>47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</row>
    <row r="233" spans="1:15">
      <c r="A233" s="1">
        <v>2555</v>
      </c>
      <c r="B233" t="s">
        <v>15</v>
      </c>
      <c r="C233" s="1">
        <v>2</v>
      </c>
      <c r="D233" s="1">
        <v>0</v>
      </c>
      <c r="E233" s="1">
        <v>20</v>
      </c>
      <c r="F233" s="1">
        <v>12639200</v>
      </c>
      <c r="G233" s="1">
        <v>121003000</v>
      </c>
      <c r="H233" s="1">
        <v>795973.8</v>
      </c>
      <c r="I233" s="1">
        <v>16367690</v>
      </c>
      <c r="J233" s="1">
        <v>0.4663524</v>
      </c>
      <c r="K233" s="1">
        <v>0.18835150000000001</v>
      </c>
      <c r="L233" s="1">
        <v>0.31834990000000002</v>
      </c>
      <c r="M233" s="1">
        <v>4851.9449999999997</v>
      </c>
      <c r="N233" s="1">
        <v>0</v>
      </c>
      <c r="O233" s="1">
        <v>0</v>
      </c>
    </row>
    <row r="234" spans="1:15">
      <c r="A234" s="1">
        <v>2555</v>
      </c>
      <c r="B234" t="s">
        <v>16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</row>
    <row r="235" spans="1:15">
      <c r="A235" s="1">
        <v>2555</v>
      </c>
      <c r="B235" t="s">
        <v>17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</row>
    <row r="236" spans="1:15">
      <c r="A236" s="1">
        <v>2555</v>
      </c>
      <c r="B236" t="s">
        <v>18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</row>
    <row r="237" spans="1:15">
      <c r="A237" s="1">
        <v>2555</v>
      </c>
      <c r="B237" t="s">
        <v>19</v>
      </c>
      <c r="C237" s="1">
        <v>1</v>
      </c>
      <c r="D237" s="1">
        <v>0</v>
      </c>
      <c r="E237" s="1">
        <v>20</v>
      </c>
      <c r="F237" s="1">
        <v>-448657.8</v>
      </c>
      <c r="G237" s="1">
        <v>3156276</v>
      </c>
      <c r="H237" s="1">
        <v>-8446878</v>
      </c>
      <c r="I237" s="1">
        <v>7464977</v>
      </c>
      <c r="J237" s="1">
        <v>-12.3568</v>
      </c>
      <c r="K237" s="1">
        <v>-2.4319169999999999</v>
      </c>
      <c r="L237" s="1">
        <v>0.24540519999999999</v>
      </c>
      <c r="M237" s="1">
        <v>-41774.31</v>
      </c>
      <c r="N237" s="1">
        <v>0</v>
      </c>
      <c r="O237" s="1">
        <v>0</v>
      </c>
    </row>
    <row r="238" spans="1:15">
      <c r="A238" s="1">
        <v>2555</v>
      </c>
      <c r="B238" t="s">
        <v>20</v>
      </c>
      <c r="C238" s="1">
        <v>47</v>
      </c>
      <c r="D238" s="1">
        <v>0</v>
      </c>
      <c r="E238" s="1">
        <v>20.85106</v>
      </c>
      <c r="F238" s="1">
        <v>-259845200</v>
      </c>
      <c r="G238" s="1">
        <v>136073600</v>
      </c>
      <c r="H238" s="1">
        <v>-478694100</v>
      </c>
      <c r="I238" s="1">
        <v>26535680</v>
      </c>
      <c r="J238" s="1">
        <v>-37.266919999999999</v>
      </c>
      <c r="K238" s="1">
        <v>-7.2123390000000001</v>
      </c>
      <c r="L238" s="1">
        <v>0.30083209999999999</v>
      </c>
      <c r="M238" s="1">
        <v>-39642.199999999997</v>
      </c>
      <c r="N238" s="1">
        <v>0</v>
      </c>
      <c r="O238" s="1">
        <v>0</v>
      </c>
    </row>
    <row r="239" spans="1:15">
      <c r="A239" s="1">
        <v>2555</v>
      </c>
      <c r="B239" t="s">
        <v>21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</row>
    <row r="240" spans="1:15">
      <c r="A240" s="1">
        <v>2555</v>
      </c>
      <c r="B240" t="s">
        <v>22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</row>
    <row r="241" spans="1:15">
      <c r="A241" s="1">
        <v>2555</v>
      </c>
      <c r="B241" t="s">
        <v>23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</row>
    <row r="242" spans="1:15">
      <c r="A242" s="1">
        <v>2555</v>
      </c>
      <c r="B242" t="s">
        <v>24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</row>
    <row r="243" spans="1:15">
      <c r="A243" s="1">
        <v>2555</v>
      </c>
      <c r="B243" t="s">
        <v>25</v>
      </c>
      <c r="C243" s="1">
        <v>1</v>
      </c>
      <c r="D243" s="1">
        <v>0</v>
      </c>
      <c r="E243" s="1">
        <v>20</v>
      </c>
      <c r="F243" s="1">
        <v>0</v>
      </c>
      <c r="G243" s="1">
        <v>0</v>
      </c>
      <c r="H243" s="1">
        <v>0</v>
      </c>
      <c r="I243" s="1">
        <v>4.836099E-26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</row>
    <row r="244" spans="1:15">
      <c r="A244" s="1">
        <v>2555</v>
      </c>
      <c r="B244" t="s">
        <v>26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</row>
    <row r="245" spans="1:15">
      <c r="A245" s="1">
        <v>2555</v>
      </c>
      <c r="B245" t="s">
        <v>27</v>
      </c>
      <c r="C245" s="1">
        <v>2</v>
      </c>
      <c r="D245" s="1">
        <v>0</v>
      </c>
      <c r="E245" s="1">
        <v>20</v>
      </c>
      <c r="F245" s="1">
        <v>64001760</v>
      </c>
      <c r="G245" s="1">
        <v>0</v>
      </c>
      <c r="H245" s="1">
        <v>0</v>
      </c>
      <c r="I245" s="1">
        <v>14253040</v>
      </c>
      <c r="J245" s="1">
        <v>0</v>
      </c>
      <c r="K245" s="1">
        <v>0</v>
      </c>
      <c r="L245" s="1">
        <v>0.20272380000000001</v>
      </c>
      <c r="M245" s="1">
        <v>0</v>
      </c>
      <c r="N245" s="1">
        <v>0</v>
      </c>
      <c r="O245" s="1">
        <v>0</v>
      </c>
    </row>
    <row r="246" spans="1:15">
      <c r="A246" s="1">
        <v>2555</v>
      </c>
      <c r="B246" t="s">
        <v>28</v>
      </c>
      <c r="C246" s="1">
        <v>71</v>
      </c>
      <c r="D246" s="1">
        <v>0</v>
      </c>
      <c r="E246" s="1">
        <v>22.464790000000001</v>
      </c>
      <c r="F246" s="1">
        <v>526763800</v>
      </c>
      <c r="G246" s="1">
        <v>15525490000</v>
      </c>
      <c r="H246" s="1">
        <v>-32721030000</v>
      </c>
      <c r="I246" s="1">
        <v>34100890000</v>
      </c>
      <c r="J246" s="1">
        <v>-47.862499999999997</v>
      </c>
      <c r="K246" s="1">
        <v>-21.313269999999999</v>
      </c>
      <c r="L246" s="1">
        <v>5.4054829999999998E-2</v>
      </c>
      <c r="M246" s="1">
        <v>-2423937</v>
      </c>
      <c r="N246" s="1">
        <v>0</v>
      </c>
      <c r="O246" s="1">
        <v>0</v>
      </c>
    </row>
    <row r="247" spans="1:15">
      <c r="A247" s="1">
        <v>2555</v>
      </c>
      <c r="B247" t="s">
        <v>29</v>
      </c>
      <c r="C247" s="1">
        <v>27</v>
      </c>
      <c r="D247" s="1">
        <v>0</v>
      </c>
      <c r="E247" s="1">
        <v>21.481480000000001</v>
      </c>
      <c r="F247" s="1">
        <v>578657200</v>
      </c>
      <c r="G247" s="1">
        <v>9632285000</v>
      </c>
      <c r="H247" s="1">
        <v>-4164937000</v>
      </c>
      <c r="I247" s="1">
        <v>5101864000</v>
      </c>
      <c r="J247" s="1">
        <v>-29.298590000000001</v>
      </c>
      <c r="K247" s="1">
        <v>-5.3662289999999997</v>
      </c>
      <c r="L247" s="1">
        <v>0.10919470000000001</v>
      </c>
      <c r="M247" s="1">
        <v>-538792.69999999995</v>
      </c>
      <c r="N247" s="1">
        <v>0</v>
      </c>
      <c r="O247" s="1">
        <v>0</v>
      </c>
    </row>
    <row r="248" spans="1:15">
      <c r="A248" s="1">
        <v>2555</v>
      </c>
      <c r="B248" t="s">
        <v>30</v>
      </c>
      <c r="C248" s="1">
        <v>10</v>
      </c>
      <c r="D248" s="1">
        <v>0</v>
      </c>
      <c r="E248" s="1">
        <v>31.5</v>
      </c>
      <c r="F248" s="1">
        <v>9699757</v>
      </c>
      <c r="G248" s="1">
        <v>538148000</v>
      </c>
      <c r="H248" s="1">
        <v>-1358948000</v>
      </c>
      <c r="I248" s="1">
        <v>1391489000</v>
      </c>
      <c r="J248" s="1">
        <v>-36.733310000000003</v>
      </c>
      <c r="K248" s="1">
        <v>-19.971499999999999</v>
      </c>
      <c r="L248" s="1">
        <v>0.19298760000000001</v>
      </c>
      <c r="M248" s="1">
        <v>-1758313</v>
      </c>
      <c r="N248" s="1">
        <v>0</v>
      </c>
      <c r="O248" s="1">
        <v>0</v>
      </c>
    </row>
    <row r="249" spans="1:15">
      <c r="A249" s="1">
        <v>2555</v>
      </c>
      <c r="B249" t="s">
        <v>31</v>
      </c>
      <c r="C249" s="1">
        <v>2</v>
      </c>
      <c r="D249" s="1">
        <v>0</v>
      </c>
      <c r="E249" s="1">
        <v>20</v>
      </c>
      <c r="F249" s="1">
        <v>-3994736</v>
      </c>
      <c r="G249" s="1">
        <v>1630238</v>
      </c>
      <c r="H249" s="1">
        <v>-5193334</v>
      </c>
      <c r="I249" s="1">
        <v>0</v>
      </c>
      <c r="J249" s="1">
        <v>-12.452730000000001</v>
      </c>
      <c r="K249" s="1">
        <v>-65.316730000000007</v>
      </c>
      <c r="L249" s="1">
        <v>0.22005530000000001</v>
      </c>
      <c r="M249" s="1">
        <v>-5637.0389999999998</v>
      </c>
      <c r="N249" s="1">
        <v>0</v>
      </c>
      <c r="O249" s="1">
        <v>0</v>
      </c>
    </row>
    <row r="250" spans="1:15">
      <c r="A250" s="1">
        <v>2555</v>
      </c>
      <c r="B250" t="s">
        <v>32</v>
      </c>
      <c r="C250" s="1">
        <v>19</v>
      </c>
      <c r="D250" s="1">
        <v>0</v>
      </c>
      <c r="E250" s="1">
        <v>20.789470000000001</v>
      </c>
      <c r="F250" s="1">
        <v>-27271570</v>
      </c>
      <c r="G250" s="1">
        <v>36951560</v>
      </c>
      <c r="H250" s="1">
        <v>-115684500</v>
      </c>
      <c r="I250" s="1">
        <v>71558580</v>
      </c>
      <c r="J250" s="1">
        <v>-25.176020000000001</v>
      </c>
      <c r="K250" s="1">
        <v>-11.82728</v>
      </c>
      <c r="L250" s="1">
        <v>0.2626966</v>
      </c>
      <c r="M250" s="1">
        <v>-19634.88</v>
      </c>
      <c r="N250" s="1">
        <v>0</v>
      </c>
      <c r="O250" s="1">
        <v>0</v>
      </c>
    </row>
    <row r="251" spans="1:15">
      <c r="A251" s="1">
        <v>2555</v>
      </c>
      <c r="B251" t="s">
        <v>33</v>
      </c>
      <c r="C251" s="1">
        <v>3</v>
      </c>
      <c r="D251" s="1">
        <v>0</v>
      </c>
      <c r="E251" s="1">
        <v>20</v>
      </c>
      <c r="F251" s="1">
        <v>-8297150</v>
      </c>
      <c r="G251" s="1">
        <v>11298950</v>
      </c>
      <c r="H251" s="1">
        <v>-11268950</v>
      </c>
      <c r="I251" s="1">
        <v>711566</v>
      </c>
      <c r="J251" s="1">
        <v>-11.263629999999999</v>
      </c>
      <c r="K251" s="1">
        <v>-11.597340000000001</v>
      </c>
      <c r="L251" s="1">
        <v>0.26209939999999998</v>
      </c>
      <c r="M251" s="1">
        <v>-12190.75</v>
      </c>
      <c r="N251" s="1">
        <v>0</v>
      </c>
      <c r="O251" s="1">
        <v>0</v>
      </c>
    </row>
    <row r="252" spans="1:15">
      <c r="A252" s="1">
        <v>2555</v>
      </c>
      <c r="B252" t="s">
        <v>34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</row>
    <row r="253" spans="1:15">
      <c r="A253" s="1">
        <v>2555</v>
      </c>
      <c r="B253" t="s">
        <v>35</v>
      </c>
      <c r="C253" s="1">
        <v>2</v>
      </c>
      <c r="D253" s="1">
        <v>0</v>
      </c>
      <c r="E253" s="1">
        <v>20</v>
      </c>
      <c r="F253" s="1">
        <v>408678.9</v>
      </c>
      <c r="G253" s="1">
        <v>61433260</v>
      </c>
      <c r="H253" s="1">
        <v>2659225</v>
      </c>
      <c r="I253" s="1">
        <v>0</v>
      </c>
      <c r="J253" s="1">
        <v>7.040635</v>
      </c>
      <c r="K253" s="1">
        <v>0.172129</v>
      </c>
      <c r="L253" s="1">
        <v>0.15178710000000001</v>
      </c>
      <c r="M253" s="1">
        <v>5382.1049999999996</v>
      </c>
      <c r="N253" s="1">
        <v>0</v>
      </c>
      <c r="O253" s="1">
        <v>0</v>
      </c>
    </row>
    <row r="254" spans="1:15">
      <c r="A254" s="1">
        <v>2555</v>
      </c>
      <c r="B254" t="s">
        <v>36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</row>
    <row r="255" spans="1:15">
      <c r="A255" s="1">
        <v>2555</v>
      </c>
      <c r="B255" t="s">
        <v>37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</row>
    <row r="256" spans="1:15">
      <c r="A256" s="1">
        <v>2555</v>
      </c>
      <c r="B256" t="s">
        <v>38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</row>
    <row r="257" spans="1:15">
      <c r="A257" s="1">
        <v>2555</v>
      </c>
      <c r="B257" t="s">
        <v>39</v>
      </c>
      <c r="C257" s="1">
        <v>100100</v>
      </c>
      <c r="D257" s="1">
        <v>0</v>
      </c>
      <c r="E257" s="1">
        <v>5.0099900000000002</v>
      </c>
      <c r="F257" s="1">
        <v>0</v>
      </c>
      <c r="G257" s="1">
        <v>0</v>
      </c>
      <c r="H257" s="1">
        <v>-410111</v>
      </c>
      <c r="I257" s="1">
        <v>0</v>
      </c>
      <c r="J257" s="1">
        <v>-26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</row>
    <row r="258" spans="1:15">
      <c r="A258" s="1">
        <v>2555</v>
      </c>
      <c r="B258" t="s">
        <v>40</v>
      </c>
      <c r="C258" s="1">
        <v>7</v>
      </c>
      <c r="D258" s="1">
        <v>0</v>
      </c>
      <c r="E258" s="1">
        <v>20</v>
      </c>
      <c r="F258" s="1">
        <v>176726700</v>
      </c>
      <c r="G258" s="1">
        <v>3294165000</v>
      </c>
      <c r="H258" s="1">
        <v>-100111100</v>
      </c>
      <c r="I258" s="1">
        <v>575025900</v>
      </c>
      <c r="J258" s="1">
        <v>-2.2414040000000002</v>
      </c>
      <c r="K258" s="1">
        <v>-1.0897250000000001</v>
      </c>
      <c r="L258" s="1">
        <v>0.17672450000000001</v>
      </c>
      <c r="M258" s="1">
        <v>-37716.730000000003</v>
      </c>
      <c r="N258" s="1">
        <v>0</v>
      </c>
      <c r="O258" s="1">
        <v>0</v>
      </c>
    </row>
    <row r="259" spans="1:15">
      <c r="A259" s="1">
        <v>2555</v>
      </c>
      <c r="B259" t="s">
        <v>41</v>
      </c>
      <c r="C259" s="1">
        <v>1</v>
      </c>
      <c r="D259" s="1">
        <v>0</v>
      </c>
      <c r="E259" s="1">
        <v>20</v>
      </c>
      <c r="F259" s="1">
        <v>1008698</v>
      </c>
      <c r="G259" s="1">
        <v>43612350</v>
      </c>
      <c r="H259" s="1">
        <v>-34431480</v>
      </c>
      <c r="I259" s="1">
        <v>37541100</v>
      </c>
      <c r="J259" s="1">
        <v>-10.94374</v>
      </c>
      <c r="K259" s="1">
        <v>-21.201799999999999</v>
      </c>
      <c r="L259" s="1">
        <v>0.2291754</v>
      </c>
      <c r="M259" s="1">
        <v>-82430.12</v>
      </c>
      <c r="N259" s="1">
        <v>0</v>
      </c>
      <c r="O259" s="1">
        <v>0</v>
      </c>
    </row>
    <row r="260" spans="1:15">
      <c r="A260" s="1">
        <v>2555</v>
      </c>
      <c r="B260" t="s">
        <v>42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</row>
    <row r="261" spans="1:15">
      <c r="A261" s="1">
        <v>2555</v>
      </c>
      <c r="B261" t="s">
        <v>43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</row>
    <row r="262" spans="1:15">
      <c r="A262" s="1">
        <v>2555</v>
      </c>
      <c r="B262" t="s">
        <v>44</v>
      </c>
      <c r="C262" s="1">
        <v>2</v>
      </c>
      <c r="D262" s="1">
        <v>0</v>
      </c>
      <c r="E262" s="1">
        <v>20</v>
      </c>
      <c r="F262" s="1">
        <v>2728949</v>
      </c>
      <c r="G262" s="1">
        <v>203630600</v>
      </c>
      <c r="H262" s="1">
        <v>-3420430000</v>
      </c>
      <c r="I262" s="1">
        <v>3478802000</v>
      </c>
      <c r="J262" s="1">
        <v>-12.91671</v>
      </c>
      <c r="K262" s="1">
        <v>-53.514749999999999</v>
      </c>
      <c r="L262" s="1">
        <v>7.8775090000000006E-2</v>
      </c>
      <c r="M262" s="1">
        <v>-6057545</v>
      </c>
      <c r="N262" s="1">
        <v>0</v>
      </c>
      <c r="O262" s="1">
        <v>0</v>
      </c>
    </row>
    <row r="263" spans="1:15">
      <c r="A263" s="1">
        <v>2555</v>
      </c>
      <c r="B263" t="s">
        <v>45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</row>
    <row r="264" spans="1:15">
      <c r="A264" s="1">
        <v>2555</v>
      </c>
      <c r="B264" t="s">
        <v>46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</row>
    <row r="265" spans="1:15">
      <c r="A265" s="1">
        <v>2555</v>
      </c>
      <c r="B265" t="s">
        <v>47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</row>
    <row r="266" spans="1:15">
      <c r="A266" s="1">
        <v>2920</v>
      </c>
      <c r="B266" t="s">
        <v>15</v>
      </c>
      <c r="C266" s="1">
        <v>2</v>
      </c>
      <c r="D266" s="1">
        <v>0</v>
      </c>
      <c r="E266" s="1">
        <v>20</v>
      </c>
      <c r="F266" s="1">
        <v>12468840</v>
      </c>
      <c r="G266" s="1">
        <v>117919200</v>
      </c>
      <c r="H266" s="1">
        <v>-995674.6</v>
      </c>
      <c r="I266" s="1">
        <v>17637120</v>
      </c>
      <c r="J266" s="1">
        <v>-0.74501430000000002</v>
      </c>
      <c r="K266" s="1">
        <v>-0.24254819999999999</v>
      </c>
      <c r="L266" s="1">
        <v>0.36079840000000002</v>
      </c>
      <c r="M266" s="1">
        <v>-6137.2460000000001</v>
      </c>
      <c r="N266" s="1">
        <v>0</v>
      </c>
      <c r="O266" s="1">
        <v>0</v>
      </c>
    </row>
    <row r="267" spans="1:15">
      <c r="A267" s="1">
        <v>2920</v>
      </c>
      <c r="B267" t="s">
        <v>16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</row>
    <row r="268" spans="1:15">
      <c r="A268" s="1">
        <v>2920</v>
      </c>
      <c r="B268" t="s">
        <v>17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</row>
    <row r="269" spans="1:15">
      <c r="A269" s="1">
        <v>2920</v>
      </c>
      <c r="B269" t="s">
        <v>18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</row>
    <row r="270" spans="1:15">
      <c r="A270" s="1">
        <v>2920</v>
      </c>
      <c r="B270" t="s">
        <v>19</v>
      </c>
      <c r="C270" s="1">
        <v>1</v>
      </c>
      <c r="D270" s="1">
        <v>0</v>
      </c>
      <c r="E270" s="1">
        <v>20</v>
      </c>
      <c r="F270" s="1">
        <v>-455615.2</v>
      </c>
      <c r="G270" s="1">
        <v>3100200</v>
      </c>
      <c r="H270" s="1">
        <v>-9442880</v>
      </c>
      <c r="I270" s="1">
        <v>8691296</v>
      </c>
      <c r="J270" s="1">
        <v>-12.423260000000001</v>
      </c>
      <c r="K270" s="1">
        <v>-2.701943</v>
      </c>
      <c r="L270" s="1">
        <v>0.2871515</v>
      </c>
      <c r="M270" s="1">
        <v>-46948.66</v>
      </c>
      <c r="N270" s="1">
        <v>0</v>
      </c>
      <c r="O270" s="1">
        <v>0</v>
      </c>
    </row>
    <row r="271" spans="1:15">
      <c r="A271" s="1">
        <v>2920</v>
      </c>
      <c r="B271" t="s">
        <v>20</v>
      </c>
      <c r="C271" s="1">
        <v>46</v>
      </c>
      <c r="D271" s="1">
        <v>0</v>
      </c>
      <c r="E271" s="1">
        <v>20.86957</v>
      </c>
      <c r="F271" s="1">
        <v>-153836100</v>
      </c>
      <c r="G271" s="1">
        <v>141241900</v>
      </c>
      <c r="H271" s="1">
        <v>-354665400</v>
      </c>
      <c r="I271" s="1">
        <v>26535680</v>
      </c>
      <c r="J271" s="1">
        <v>-36.772239999999996</v>
      </c>
      <c r="K271" s="1">
        <v>-5.5610090000000003</v>
      </c>
      <c r="L271" s="1">
        <v>0.32253579999999998</v>
      </c>
      <c r="M271" s="1">
        <v>-29947.55</v>
      </c>
      <c r="N271" s="1">
        <v>0</v>
      </c>
      <c r="O271" s="1">
        <v>0</v>
      </c>
    </row>
    <row r="272" spans="1:15">
      <c r="A272" s="1">
        <v>2920</v>
      </c>
      <c r="B272" t="s">
        <v>21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</row>
    <row r="273" spans="1:15">
      <c r="A273" s="1">
        <v>2920</v>
      </c>
      <c r="B273" t="s">
        <v>22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</row>
    <row r="274" spans="1:15">
      <c r="A274" s="1">
        <v>2920</v>
      </c>
      <c r="B274" t="s">
        <v>23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</row>
    <row r="275" spans="1:15">
      <c r="A275" s="1">
        <v>2920</v>
      </c>
      <c r="B275" t="s">
        <v>24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</row>
    <row r="276" spans="1:15">
      <c r="A276" s="1">
        <v>2920</v>
      </c>
      <c r="B276" t="s">
        <v>25</v>
      </c>
      <c r="C276" s="1">
        <v>1</v>
      </c>
      <c r="D276" s="1">
        <v>0</v>
      </c>
      <c r="E276" s="1">
        <v>20</v>
      </c>
      <c r="F276" s="1">
        <v>0</v>
      </c>
      <c r="G276" s="1">
        <v>0</v>
      </c>
      <c r="H276" s="1">
        <v>0</v>
      </c>
      <c r="I276" s="1">
        <v>4.836099E-26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</row>
    <row r="277" spans="1:15">
      <c r="A277" s="1">
        <v>2920</v>
      </c>
      <c r="B277" t="s">
        <v>26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</row>
    <row r="278" spans="1:15">
      <c r="A278" s="1">
        <v>2920</v>
      </c>
      <c r="B278" t="s">
        <v>27</v>
      </c>
      <c r="C278" s="1">
        <v>2</v>
      </c>
      <c r="D278" s="1">
        <v>0</v>
      </c>
      <c r="E278" s="1">
        <v>20</v>
      </c>
      <c r="F278" s="1">
        <v>62641250</v>
      </c>
      <c r="G278" s="1">
        <v>0</v>
      </c>
      <c r="H278" s="1">
        <v>0</v>
      </c>
      <c r="I278" s="1">
        <v>12326860</v>
      </c>
      <c r="J278" s="1">
        <v>0</v>
      </c>
      <c r="K278" s="1">
        <v>0</v>
      </c>
      <c r="L278" s="1">
        <v>0.20945630000000001</v>
      </c>
      <c r="M278" s="1">
        <v>0</v>
      </c>
      <c r="N278" s="1">
        <v>0</v>
      </c>
      <c r="O278" s="1">
        <v>0</v>
      </c>
    </row>
    <row r="279" spans="1:15">
      <c r="A279" s="1">
        <v>2920</v>
      </c>
      <c r="B279" t="s">
        <v>28</v>
      </c>
      <c r="C279" s="1">
        <v>70</v>
      </c>
      <c r="D279" s="1">
        <v>0</v>
      </c>
      <c r="E279" s="1">
        <v>22.5</v>
      </c>
      <c r="F279" s="1">
        <v>848489500</v>
      </c>
      <c r="G279" s="1">
        <v>16092560000</v>
      </c>
      <c r="H279" s="1">
        <v>-37299990000</v>
      </c>
      <c r="I279" s="1">
        <v>39167810000</v>
      </c>
      <c r="J279" s="1">
        <v>-48.21331</v>
      </c>
      <c r="K279" s="1">
        <v>-23.617360000000001</v>
      </c>
      <c r="L279" s="1">
        <v>4.9413949999999998E-2</v>
      </c>
      <c r="M279" s="1">
        <v>-2762606</v>
      </c>
      <c r="N279" s="1">
        <v>0</v>
      </c>
      <c r="O279" s="1">
        <v>0</v>
      </c>
    </row>
    <row r="280" spans="1:15">
      <c r="A280" s="1">
        <v>2920</v>
      </c>
      <c r="B280" t="s">
        <v>29</v>
      </c>
      <c r="C280" s="1">
        <v>26</v>
      </c>
      <c r="D280" s="1">
        <v>0</v>
      </c>
      <c r="E280" s="1">
        <v>21.538460000000001</v>
      </c>
      <c r="F280" s="1">
        <v>747213800</v>
      </c>
      <c r="G280" s="1">
        <v>9640053000</v>
      </c>
      <c r="H280" s="1">
        <v>-5498237000</v>
      </c>
      <c r="I280" s="1">
        <v>6545184000</v>
      </c>
      <c r="J280" s="1">
        <v>-30.676880000000001</v>
      </c>
      <c r="K280" s="1">
        <v>-7.3253459999999997</v>
      </c>
      <c r="L280" s="1">
        <v>0.1143091</v>
      </c>
      <c r="M280" s="1">
        <v>-723375.7</v>
      </c>
      <c r="N280" s="1">
        <v>0</v>
      </c>
      <c r="O280" s="1">
        <v>0</v>
      </c>
    </row>
    <row r="281" spans="1:15">
      <c r="A281" s="1">
        <v>2920</v>
      </c>
      <c r="B281" t="s">
        <v>30</v>
      </c>
      <c r="C281" s="1">
        <v>9</v>
      </c>
      <c r="D281" s="1">
        <v>0</v>
      </c>
      <c r="E281" s="1">
        <v>31.11111</v>
      </c>
      <c r="F281" s="1">
        <v>20209060</v>
      </c>
      <c r="G281" s="1">
        <v>502829400</v>
      </c>
      <c r="H281" s="1">
        <v>-1463560000</v>
      </c>
      <c r="I281" s="1">
        <v>1505150000</v>
      </c>
      <c r="J281" s="1">
        <v>-36.976799999999997</v>
      </c>
      <c r="K281" s="1">
        <v>-22.932919999999999</v>
      </c>
      <c r="L281" s="1">
        <v>0.19903080000000001</v>
      </c>
      <c r="M281" s="1">
        <v>-1890971</v>
      </c>
      <c r="N281" s="1">
        <v>0</v>
      </c>
      <c r="O281" s="1">
        <v>0</v>
      </c>
    </row>
    <row r="282" spans="1:15">
      <c r="A282" s="1">
        <v>2920</v>
      </c>
      <c r="B282" t="s">
        <v>31</v>
      </c>
      <c r="C282" s="1">
        <v>2</v>
      </c>
      <c r="D282" s="1">
        <v>0</v>
      </c>
      <c r="E282" s="1">
        <v>20</v>
      </c>
      <c r="F282" s="1">
        <v>-2304817</v>
      </c>
      <c r="G282" s="1">
        <v>1622546</v>
      </c>
      <c r="H282" s="1">
        <v>-3913195</v>
      </c>
      <c r="I282" s="1">
        <v>0</v>
      </c>
      <c r="J282" s="1">
        <v>-12.31432</v>
      </c>
      <c r="K282" s="1">
        <v>-49.736969999999999</v>
      </c>
      <c r="L282" s="1">
        <v>0.22288839999999999</v>
      </c>
      <c r="M282" s="1">
        <v>-4247.4870000000001</v>
      </c>
      <c r="N282" s="1">
        <v>0</v>
      </c>
      <c r="O282" s="1">
        <v>0</v>
      </c>
    </row>
    <row r="283" spans="1:15">
      <c r="A283" s="1">
        <v>2920</v>
      </c>
      <c r="B283" t="s">
        <v>32</v>
      </c>
      <c r="C283" s="1">
        <v>18</v>
      </c>
      <c r="D283" s="1">
        <v>0</v>
      </c>
      <c r="E283" s="1">
        <v>20.83333</v>
      </c>
      <c r="F283" s="1">
        <v>-12153770</v>
      </c>
      <c r="G283" s="1">
        <v>37296890</v>
      </c>
      <c r="H283" s="1">
        <v>-102952100</v>
      </c>
      <c r="I283" s="1">
        <v>71558580</v>
      </c>
      <c r="J283" s="1">
        <v>-24.961870000000001</v>
      </c>
      <c r="K283" s="1">
        <v>-10.519439999999999</v>
      </c>
      <c r="L283" s="1">
        <v>0.26271850000000002</v>
      </c>
      <c r="M283" s="1">
        <v>-17439.61</v>
      </c>
      <c r="N283" s="1">
        <v>0</v>
      </c>
      <c r="O283" s="1">
        <v>0</v>
      </c>
    </row>
    <row r="284" spans="1:15">
      <c r="A284" s="1">
        <v>2920</v>
      </c>
      <c r="B284" t="s">
        <v>33</v>
      </c>
      <c r="C284" s="1">
        <v>3</v>
      </c>
      <c r="D284" s="1">
        <v>0</v>
      </c>
      <c r="E284" s="1">
        <v>20</v>
      </c>
      <c r="F284" s="1">
        <v>-4984186</v>
      </c>
      <c r="G284" s="1">
        <v>11651350</v>
      </c>
      <c r="H284" s="1">
        <v>-8369253</v>
      </c>
      <c r="I284" s="1">
        <v>711566</v>
      </c>
      <c r="J284" s="1">
        <v>-10.876440000000001</v>
      </c>
      <c r="K284" s="1">
        <v>-8.4558099999999996</v>
      </c>
      <c r="L284" s="1">
        <v>0.25883329999999999</v>
      </c>
      <c r="M284" s="1">
        <v>-9037.9439999999995</v>
      </c>
      <c r="N284" s="1">
        <v>0</v>
      </c>
      <c r="O284" s="1">
        <v>0</v>
      </c>
    </row>
    <row r="285" spans="1:15">
      <c r="A285" s="1">
        <v>2920</v>
      </c>
      <c r="B285" t="s">
        <v>34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</row>
    <row r="286" spans="1:15">
      <c r="A286" s="1">
        <v>2920</v>
      </c>
      <c r="B286" t="s">
        <v>35</v>
      </c>
      <c r="C286" s="1">
        <v>2</v>
      </c>
      <c r="D286" s="1">
        <v>0</v>
      </c>
      <c r="E286" s="1">
        <v>20</v>
      </c>
      <c r="F286" s="1">
        <v>1751244</v>
      </c>
      <c r="G286" s="1">
        <v>64163290</v>
      </c>
      <c r="H286" s="1">
        <v>4183333</v>
      </c>
      <c r="I286" s="1">
        <v>0</v>
      </c>
      <c r="J286" s="1">
        <v>12.355309999999999</v>
      </c>
      <c r="K286" s="1">
        <v>0.26584439999999998</v>
      </c>
      <c r="L286" s="1">
        <v>0.13431280000000001</v>
      </c>
      <c r="M286" s="1">
        <v>8343.3729999999996</v>
      </c>
      <c r="N286" s="1">
        <v>0</v>
      </c>
      <c r="O286" s="1">
        <v>0</v>
      </c>
    </row>
    <row r="287" spans="1:15">
      <c r="A287" s="1">
        <v>2920</v>
      </c>
      <c r="B287" t="s">
        <v>36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</row>
    <row r="288" spans="1:15">
      <c r="A288" s="1">
        <v>2920</v>
      </c>
      <c r="B288" t="s">
        <v>37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</row>
    <row r="289" spans="1:15">
      <c r="A289" s="1">
        <v>2920</v>
      </c>
      <c r="B289" t="s">
        <v>38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</row>
    <row r="290" spans="1:15">
      <c r="A290" s="1">
        <v>2920</v>
      </c>
      <c r="B290" t="s">
        <v>39</v>
      </c>
      <c r="C290" s="1">
        <v>100100</v>
      </c>
      <c r="D290" s="1">
        <v>0</v>
      </c>
      <c r="E290" s="1">
        <v>5.0099900000000002</v>
      </c>
      <c r="F290" s="1">
        <v>0</v>
      </c>
      <c r="G290" s="1">
        <v>0</v>
      </c>
      <c r="H290" s="1">
        <v>-410111</v>
      </c>
      <c r="I290" s="1">
        <v>0</v>
      </c>
      <c r="J290" s="1">
        <v>-26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</row>
    <row r="291" spans="1:15">
      <c r="A291" s="1">
        <v>2920</v>
      </c>
      <c r="B291" t="s">
        <v>40</v>
      </c>
      <c r="C291" s="1">
        <v>6</v>
      </c>
      <c r="D291" s="1">
        <v>0</v>
      </c>
      <c r="E291" s="1">
        <v>20</v>
      </c>
      <c r="F291" s="1">
        <v>177672400</v>
      </c>
      <c r="G291" s="1">
        <v>3506031000</v>
      </c>
      <c r="H291" s="1">
        <v>-181838700</v>
      </c>
      <c r="I291" s="1">
        <v>680414800</v>
      </c>
      <c r="J291" s="1">
        <v>-3.4484400000000002</v>
      </c>
      <c r="K291" s="1">
        <v>-1.897626</v>
      </c>
      <c r="L291" s="1">
        <v>0.1800272</v>
      </c>
      <c r="M291" s="1">
        <v>-65367.839999999997</v>
      </c>
      <c r="N291" s="1">
        <v>0</v>
      </c>
      <c r="O291" s="1">
        <v>0</v>
      </c>
    </row>
    <row r="292" spans="1:15">
      <c r="A292" s="1">
        <v>2920</v>
      </c>
      <c r="B292" t="s">
        <v>41</v>
      </c>
      <c r="C292" s="1">
        <v>1</v>
      </c>
      <c r="D292" s="1">
        <v>0</v>
      </c>
      <c r="E292" s="1">
        <v>20</v>
      </c>
      <c r="F292" s="1">
        <v>2024208</v>
      </c>
      <c r="G292" s="1">
        <v>42159970</v>
      </c>
      <c r="H292" s="1">
        <v>-36869500</v>
      </c>
      <c r="I292" s="1">
        <v>40902800</v>
      </c>
      <c r="J292" s="1">
        <v>-11.10385</v>
      </c>
      <c r="K292" s="1">
        <v>-23.088909999999998</v>
      </c>
      <c r="L292" s="1">
        <v>0.22924120000000001</v>
      </c>
      <c r="M292" s="1">
        <v>-87835.43</v>
      </c>
      <c r="N292" s="1">
        <v>0</v>
      </c>
      <c r="O292" s="1">
        <v>0</v>
      </c>
    </row>
    <row r="293" spans="1:15">
      <c r="A293" s="1">
        <v>2920</v>
      </c>
      <c r="B293" t="s">
        <v>42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</row>
    <row r="294" spans="1:15">
      <c r="A294" s="1">
        <v>2920</v>
      </c>
      <c r="B294" t="s">
        <v>43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</row>
    <row r="295" spans="1:15">
      <c r="A295" s="1">
        <v>2920</v>
      </c>
      <c r="B295" t="s">
        <v>44</v>
      </c>
      <c r="C295" s="1">
        <v>2</v>
      </c>
      <c r="D295" s="1">
        <v>0</v>
      </c>
      <c r="E295" s="1">
        <v>20</v>
      </c>
      <c r="F295" s="1">
        <v>3859944</v>
      </c>
      <c r="G295" s="1">
        <v>208544600</v>
      </c>
      <c r="H295" s="1">
        <v>-3968411000</v>
      </c>
      <c r="I295" s="1">
        <v>4037784000</v>
      </c>
      <c r="J295" s="1">
        <v>-12.924860000000001</v>
      </c>
      <c r="K295" s="1">
        <v>-56.999310000000001</v>
      </c>
      <c r="L295" s="1">
        <v>7.8980800000000004E-2</v>
      </c>
      <c r="M295" s="1">
        <v>-6304111</v>
      </c>
      <c r="N295" s="1">
        <v>0</v>
      </c>
      <c r="O295" s="1">
        <v>0</v>
      </c>
    </row>
    <row r="296" spans="1:15">
      <c r="A296" s="1">
        <v>2920</v>
      </c>
      <c r="B296" t="s">
        <v>45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</row>
    <row r="297" spans="1:15">
      <c r="A297" s="1">
        <v>2920</v>
      </c>
      <c r="B297" t="s">
        <v>46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</row>
    <row r="298" spans="1:15">
      <c r="A298" s="1">
        <v>2920</v>
      </c>
      <c r="B298" t="s">
        <v>47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</row>
    <row r="299" spans="1:15">
      <c r="A299" s="1">
        <v>3285</v>
      </c>
      <c r="B299" t="s">
        <v>15</v>
      </c>
      <c r="C299" s="1">
        <v>1</v>
      </c>
      <c r="D299" s="1">
        <v>0</v>
      </c>
      <c r="E299" s="1">
        <v>20</v>
      </c>
      <c r="F299" s="1">
        <v>15026900</v>
      </c>
      <c r="G299" s="1">
        <v>116232000</v>
      </c>
      <c r="H299" s="1">
        <v>-4436131</v>
      </c>
      <c r="I299" s="1">
        <v>20997700</v>
      </c>
      <c r="J299" s="1">
        <v>-2.7481</v>
      </c>
      <c r="K299" s="1">
        <v>-1.0989899999999999</v>
      </c>
      <c r="L299" s="1">
        <v>0.36050870000000002</v>
      </c>
      <c r="M299" s="1">
        <v>-27711.75</v>
      </c>
      <c r="N299" s="1">
        <v>0</v>
      </c>
      <c r="O299" s="1">
        <v>0</v>
      </c>
    </row>
    <row r="300" spans="1:15">
      <c r="A300" s="1">
        <v>3285</v>
      </c>
      <c r="B300" t="s">
        <v>16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</row>
    <row r="301" spans="1:15">
      <c r="A301" s="1">
        <v>3285</v>
      </c>
      <c r="B301" t="s">
        <v>17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</row>
    <row r="302" spans="1:15">
      <c r="A302" s="1">
        <v>3285</v>
      </c>
      <c r="B302" t="s">
        <v>18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</row>
    <row r="303" spans="1:15">
      <c r="A303" s="1">
        <v>3285</v>
      </c>
      <c r="B303" t="s">
        <v>19</v>
      </c>
      <c r="C303" s="1">
        <v>1</v>
      </c>
      <c r="D303" s="1">
        <v>0</v>
      </c>
      <c r="E303" s="1">
        <v>20</v>
      </c>
      <c r="F303" s="1">
        <v>-439966.7</v>
      </c>
      <c r="G303" s="1">
        <v>2577964</v>
      </c>
      <c r="H303" s="1">
        <v>-10135960</v>
      </c>
      <c r="I303" s="1">
        <v>9352091</v>
      </c>
      <c r="J303" s="1">
        <v>-12.554639999999999</v>
      </c>
      <c r="K303" s="1">
        <v>-3.8677290000000002</v>
      </c>
      <c r="L303" s="1">
        <v>0.18094830000000001</v>
      </c>
      <c r="M303" s="1">
        <v>-58639.89</v>
      </c>
      <c r="N303" s="1">
        <v>0</v>
      </c>
      <c r="O303" s="1">
        <v>0</v>
      </c>
    </row>
    <row r="304" spans="1:15">
      <c r="A304" s="1">
        <v>3285</v>
      </c>
      <c r="B304" t="s">
        <v>20</v>
      </c>
      <c r="C304" s="1">
        <v>45</v>
      </c>
      <c r="D304" s="1">
        <v>0</v>
      </c>
      <c r="E304" s="1">
        <v>20.88889</v>
      </c>
      <c r="F304" s="1">
        <v>-170514100</v>
      </c>
      <c r="G304" s="1">
        <v>145055000</v>
      </c>
      <c r="H304" s="1">
        <v>-351513300</v>
      </c>
      <c r="I304" s="1">
        <v>26535680</v>
      </c>
      <c r="J304" s="1">
        <v>-36.7515</v>
      </c>
      <c r="K304" s="1">
        <v>-5.7500960000000001</v>
      </c>
      <c r="L304" s="1">
        <v>0.28930309999999998</v>
      </c>
      <c r="M304" s="1">
        <v>-30130.98</v>
      </c>
      <c r="N304" s="1">
        <v>0</v>
      </c>
      <c r="O304" s="1">
        <v>0</v>
      </c>
    </row>
    <row r="305" spans="1:15">
      <c r="A305" s="1">
        <v>3285</v>
      </c>
      <c r="B305" t="s">
        <v>21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</row>
    <row r="306" spans="1:15">
      <c r="A306" s="1">
        <v>3285</v>
      </c>
      <c r="B306" t="s">
        <v>22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</row>
    <row r="307" spans="1:15">
      <c r="A307" s="1">
        <v>3285</v>
      </c>
      <c r="B307" t="s">
        <v>23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</row>
    <row r="308" spans="1:15">
      <c r="A308" s="1">
        <v>3285</v>
      </c>
      <c r="B308" t="s">
        <v>24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</row>
    <row r="309" spans="1:15">
      <c r="A309" s="1">
        <v>3285</v>
      </c>
      <c r="B309" t="s">
        <v>25</v>
      </c>
      <c r="C309" s="1">
        <v>1</v>
      </c>
      <c r="D309" s="1">
        <v>0</v>
      </c>
      <c r="E309" s="1">
        <v>20</v>
      </c>
      <c r="F309" s="1">
        <v>0</v>
      </c>
      <c r="G309" s="1">
        <v>0</v>
      </c>
      <c r="H309" s="1">
        <v>0</v>
      </c>
      <c r="I309" s="1">
        <v>4.836099E-26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</row>
    <row r="310" spans="1:15">
      <c r="A310" s="1">
        <v>3285</v>
      </c>
      <c r="B310" t="s">
        <v>26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</row>
    <row r="311" spans="1:15">
      <c r="A311" s="1">
        <v>3285</v>
      </c>
      <c r="B311" t="s">
        <v>27</v>
      </c>
      <c r="C311" s="1">
        <v>2</v>
      </c>
      <c r="D311" s="1">
        <v>0</v>
      </c>
      <c r="E311" s="1">
        <v>20</v>
      </c>
      <c r="F311" s="1">
        <v>70250520</v>
      </c>
      <c r="G311" s="1">
        <v>0</v>
      </c>
      <c r="H311" s="1">
        <v>0</v>
      </c>
      <c r="I311" s="1">
        <v>15711010</v>
      </c>
      <c r="J311" s="1">
        <v>0</v>
      </c>
      <c r="K311" s="1">
        <v>0</v>
      </c>
      <c r="L311" s="1">
        <v>0.20953910000000001</v>
      </c>
      <c r="M311" s="1">
        <v>0</v>
      </c>
      <c r="N311" s="1">
        <v>0</v>
      </c>
      <c r="O311" s="1">
        <v>0</v>
      </c>
    </row>
    <row r="312" spans="1:15">
      <c r="A312" s="1">
        <v>3285</v>
      </c>
      <c r="B312" t="s">
        <v>28</v>
      </c>
      <c r="C312" s="1">
        <v>69</v>
      </c>
      <c r="D312" s="1">
        <v>0</v>
      </c>
      <c r="E312" s="1">
        <v>22.53623</v>
      </c>
      <c r="F312" s="1">
        <v>888537100</v>
      </c>
      <c r="G312" s="1">
        <v>14783210000</v>
      </c>
      <c r="H312" s="1">
        <v>-42593790000</v>
      </c>
      <c r="I312" s="1">
        <v>44263900000</v>
      </c>
      <c r="J312" s="1">
        <v>-48.80791</v>
      </c>
      <c r="K312" s="1">
        <v>-29.502939999999999</v>
      </c>
      <c r="L312" s="1">
        <v>4.796218E-2</v>
      </c>
      <c r="M312" s="1">
        <v>-3157544</v>
      </c>
      <c r="N312" s="1">
        <v>0</v>
      </c>
      <c r="O312" s="1">
        <v>0</v>
      </c>
    </row>
    <row r="313" spans="1:15">
      <c r="A313" s="1">
        <v>3285</v>
      </c>
      <c r="B313" t="s">
        <v>29</v>
      </c>
      <c r="C313" s="1">
        <v>25</v>
      </c>
      <c r="D313" s="1">
        <v>0</v>
      </c>
      <c r="E313" s="1">
        <v>21.6</v>
      </c>
      <c r="F313" s="1">
        <v>874271500</v>
      </c>
      <c r="G313" s="1">
        <v>9055465000</v>
      </c>
      <c r="H313" s="1">
        <v>-7049912000</v>
      </c>
      <c r="I313" s="1">
        <v>8061625000</v>
      </c>
      <c r="J313" s="1">
        <v>-32.456569999999999</v>
      </c>
      <c r="K313" s="1">
        <v>-11.213609999999999</v>
      </c>
      <c r="L313" s="1">
        <v>0.1105106</v>
      </c>
      <c r="M313" s="1">
        <v>-955813.6</v>
      </c>
      <c r="N313" s="1">
        <v>0</v>
      </c>
      <c r="O313" s="1">
        <v>0</v>
      </c>
    </row>
    <row r="314" spans="1:15">
      <c r="A314" s="1">
        <v>3285</v>
      </c>
      <c r="B314" t="s">
        <v>30</v>
      </c>
      <c r="C314" s="1">
        <v>8</v>
      </c>
      <c r="D314" s="1">
        <v>0</v>
      </c>
      <c r="E314" s="1">
        <v>30.625</v>
      </c>
      <c r="F314" s="1">
        <v>25586550</v>
      </c>
      <c r="G314" s="1">
        <v>474799300</v>
      </c>
      <c r="H314" s="1">
        <v>-1573903000</v>
      </c>
      <c r="I314" s="1">
        <v>1611471000</v>
      </c>
      <c r="J314" s="1">
        <v>-37.18385</v>
      </c>
      <c r="K314" s="1">
        <v>-26.97578</v>
      </c>
      <c r="L314" s="1">
        <v>0.18559139999999999</v>
      </c>
      <c r="M314" s="1">
        <v>-2022189</v>
      </c>
      <c r="N314" s="1">
        <v>0</v>
      </c>
      <c r="O314" s="1">
        <v>0</v>
      </c>
    </row>
    <row r="315" spans="1:15">
      <c r="A315" s="1">
        <v>3285</v>
      </c>
      <c r="B315" t="s">
        <v>31</v>
      </c>
      <c r="C315" s="1">
        <v>2</v>
      </c>
      <c r="D315" s="1">
        <v>0</v>
      </c>
      <c r="E315" s="1">
        <v>20</v>
      </c>
      <c r="F315" s="1">
        <v>-2741758</v>
      </c>
      <c r="G315" s="1">
        <v>1487943</v>
      </c>
      <c r="H315" s="1">
        <v>-4046432</v>
      </c>
      <c r="I315" s="1">
        <v>0</v>
      </c>
      <c r="J315" s="1">
        <v>-12.39166</v>
      </c>
      <c r="K315" s="1">
        <v>-57.204050000000002</v>
      </c>
      <c r="L315" s="1">
        <v>0.21813150000000001</v>
      </c>
      <c r="M315" s="1">
        <v>-4290.3010000000004</v>
      </c>
      <c r="N315" s="1">
        <v>0</v>
      </c>
      <c r="O315" s="1">
        <v>0</v>
      </c>
    </row>
    <row r="316" spans="1:15">
      <c r="A316" s="1">
        <v>3285</v>
      </c>
      <c r="B316" t="s">
        <v>32</v>
      </c>
      <c r="C316" s="1">
        <v>17</v>
      </c>
      <c r="D316" s="1">
        <v>0</v>
      </c>
      <c r="E316" s="1">
        <v>20.882349999999999</v>
      </c>
      <c r="F316" s="1">
        <v>-14604610</v>
      </c>
      <c r="G316" s="1">
        <v>36632320</v>
      </c>
      <c r="H316" s="1">
        <v>-103240700</v>
      </c>
      <c r="I316" s="1">
        <v>71558580</v>
      </c>
      <c r="J316" s="1">
        <v>-24.98301</v>
      </c>
      <c r="K316" s="1">
        <v>-11.43693</v>
      </c>
      <c r="L316" s="1">
        <v>0.26245299999999999</v>
      </c>
      <c r="M316" s="1">
        <v>-17527.87</v>
      </c>
      <c r="N316" s="1">
        <v>0</v>
      </c>
      <c r="O316" s="1">
        <v>0</v>
      </c>
    </row>
    <row r="317" spans="1:15">
      <c r="A317" s="1">
        <v>3285</v>
      </c>
      <c r="B317" t="s">
        <v>33</v>
      </c>
      <c r="C317" s="1">
        <v>3</v>
      </c>
      <c r="D317" s="1">
        <v>0</v>
      </c>
      <c r="E317" s="1">
        <v>20</v>
      </c>
      <c r="F317" s="1">
        <v>-5489466</v>
      </c>
      <c r="G317" s="1">
        <v>11024730</v>
      </c>
      <c r="H317" s="1">
        <v>-8523693</v>
      </c>
      <c r="I317" s="1">
        <v>711566</v>
      </c>
      <c r="J317" s="1">
        <v>-10.99499</v>
      </c>
      <c r="K317" s="1">
        <v>-9.0205579999999994</v>
      </c>
      <c r="L317" s="1">
        <v>0.25286160000000002</v>
      </c>
      <c r="M317" s="1">
        <v>-9180.3690000000006</v>
      </c>
      <c r="N317" s="1">
        <v>0</v>
      </c>
      <c r="O317" s="1">
        <v>0</v>
      </c>
    </row>
    <row r="318" spans="1:15">
      <c r="A318" s="1">
        <v>3285</v>
      </c>
      <c r="B318" t="s">
        <v>34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</row>
    <row r="319" spans="1:15">
      <c r="A319" s="1">
        <v>3285</v>
      </c>
      <c r="B319" t="s">
        <v>35</v>
      </c>
      <c r="C319" s="1">
        <v>2</v>
      </c>
      <c r="D319" s="1">
        <v>0</v>
      </c>
      <c r="E319" s="1">
        <v>20</v>
      </c>
      <c r="F319" s="1">
        <v>1743355</v>
      </c>
      <c r="G319" s="1">
        <v>60746540</v>
      </c>
      <c r="H319" s="1">
        <v>3679348</v>
      </c>
      <c r="I319" s="1">
        <v>0</v>
      </c>
      <c r="J319" s="1">
        <v>10.055199999999999</v>
      </c>
      <c r="K319" s="1">
        <v>0.23414399999999999</v>
      </c>
      <c r="L319" s="1">
        <v>0.12609999999999999</v>
      </c>
      <c r="M319" s="1">
        <v>7110.5630000000001</v>
      </c>
      <c r="N319" s="1">
        <v>0</v>
      </c>
      <c r="O319" s="1">
        <v>0</v>
      </c>
    </row>
    <row r="320" spans="1:15">
      <c r="A320" s="1">
        <v>3285</v>
      </c>
      <c r="B320" t="s">
        <v>36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</row>
    <row r="321" spans="1:15">
      <c r="A321" s="1">
        <v>3285</v>
      </c>
      <c r="B321" t="s">
        <v>37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</row>
    <row r="322" spans="1:15">
      <c r="A322" s="1">
        <v>3285</v>
      </c>
      <c r="B322" t="s">
        <v>38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</row>
    <row r="323" spans="1:15">
      <c r="A323" s="1">
        <v>3285</v>
      </c>
      <c r="B323" t="s">
        <v>39</v>
      </c>
      <c r="C323" s="1">
        <v>100100</v>
      </c>
      <c r="D323" s="1">
        <v>0</v>
      </c>
      <c r="E323" s="1">
        <v>5.0099900000000002</v>
      </c>
      <c r="F323" s="1">
        <v>0</v>
      </c>
      <c r="G323" s="1">
        <v>0</v>
      </c>
      <c r="H323" s="1">
        <v>-410111</v>
      </c>
      <c r="I323" s="1">
        <v>0</v>
      </c>
      <c r="J323" s="1">
        <v>-26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</row>
    <row r="324" spans="1:15">
      <c r="A324" s="1">
        <v>3285</v>
      </c>
      <c r="B324" t="s">
        <v>40</v>
      </c>
      <c r="C324" s="1">
        <v>5</v>
      </c>
      <c r="D324" s="1">
        <v>0</v>
      </c>
      <c r="E324" s="1">
        <v>20</v>
      </c>
      <c r="F324" s="1">
        <v>190060100</v>
      </c>
      <c r="G324" s="1">
        <v>3020916000</v>
      </c>
      <c r="H324" s="1">
        <v>-338986800</v>
      </c>
      <c r="I324" s="1">
        <v>778531800</v>
      </c>
      <c r="J324" s="1">
        <v>-5.6366180000000004</v>
      </c>
      <c r="K324" s="1">
        <v>-4.0376589999999997</v>
      </c>
      <c r="L324" s="1">
        <v>0.17091100000000001</v>
      </c>
      <c r="M324" s="1">
        <v>-136333</v>
      </c>
      <c r="N324" s="1">
        <v>0</v>
      </c>
      <c r="O324" s="1">
        <v>0</v>
      </c>
    </row>
    <row r="325" spans="1:15">
      <c r="A325" s="1">
        <v>3285</v>
      </c>
      <c r="B325" t="s">
        <v>41</v>
      </c>
      <c r="C325" s="1">
        <v>1</v>
      </c>
      <c r="D325" s="1">
        <v>0</v>
      </c>
      <c r="E325" s="1">
        <v>20</v>
      </c>
      <c r="F325" s="1">
        <v>2007722</v>
      </c>
      <c r="G325" s="1">
        <v>38822990</v>
      </c>
      <c r="H325" s="1">
        <v>-40658030</v>
      </c>
      <c r="I325" s="1">
        <v>44100680</v>
      </c>
      <c r="J325" s="1">
        <v>-11.38068</v>
      </c>
      <c r="K325" s="1">
        <v>-29.332090000000001</v>
      </c>
      <c r="L325" s="1">
        <v>0.23108870000000001</v>
      </c>
      <c r="M325" s="1">
        <v>-102676.1</v>
      </c>
      <c r="N325" s="1">
        <v>0</v>
      </c>
      <c r="O325" s="1">
        <v>0</v>
      </c>
    </row>
    <row r="326" spans="1:15">
      <c r="A326" s="1">
        <v>3285</v>
      </c>
      <c r="B326" t="s">
        <v>42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</row>
    <row r="327" spans="1:15">
      <c r="A327" s="1">
        <v>3285</v>
      </c>
      <c r="B327" t="s">
        <v>43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</row>
    <row r="328" spans="1:15">
      <c r="A328" s="1">
        <v>3285</v>
      </c>
      <c r="B328" t="s">
        <v>44</v>
      </c>
      <c r="C328" s="1">
        <v>2</v>
      </c>
      <c r="D328" s="1">
        <v>0</v>
      </c>
      <c r="E328" s="1">
        <v>20</v>
      </c>
      <c r="F328" s="1">
        <v>10082030</v>
      </c>
      <c r="G328" s="1">
        <v>193803300</v>
      </c>
      <c r="H328" s="1">
        <v>-4511016000</v>
      </c>
      <c r="I328" s="1">
        <v>4570298000</v>
      </c>
      <c r="J328" s="1">
        <v>-12.93755</v>
      </c>
      <c r="K328" s="1">
        <v>-72.893569999999997</v>
      </c>
      <c r="L328" s="1">
        <v>7.9992060000000004E-2</v>
      </c>
      <c r="M328" s="1">
        <v>-7174789</v>
      </c>
      <c r="N328" s="1">
        <v>0</v>
      </c>
      <c r="O328" s="1">
        <v>0</v>
      </c>
    </row>
    <row r="329" spans="1:15">
      <c r="A329" s="1">
        <v>3285</v>
      </c>
      <c r="B329" t="s">
        <v>45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</row>
    <row r="330" spans="1:15">
      <c r="A330" s="1">
        <v>3285</v>
      </c>
      <c r="B330" t="s">
        <v>46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</row>
    <row r="331" spans="1:15">
      <c r="A331" s="1">
        <v>3285</v>
      </c>
      <c r="B331" t="s">
        <v>47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</row>
    <row r="332" spans="1:15">
      <c r="A332" s="1">
        <v>3650</v>
      </c>
      <c r="B332" t="s">
        <v>15</v>
      </c>
      <c r="C332" s="1">
        <v>1</v>
      </c>
      <c r="D332" s="1">
        <v>0</v>
      </c>
      <c r="E332" s="1">
        <v>20</v>
      </c>
      <c r="F332" s="1">
        <v>15599370</v>
      </c>
      <c r="G332" s="1">
        <v>120376000</v>
      </c>
      <c r="H332" s="1">
        <v>-5320277</v>
      </c>
      <c r="I332" s="1">
        <v>22338570</v>
      </c>
      <c r="J332" s="1">
        <v>-3.0436700000000001</v>
      </c>
      <c r="K332" s="1">
        <v>-1.2794700000000001</v>
      </c>
      <c r="L332" s="1">
        <v>0.35980010000000001</v>
      </c>
      <c r="M332" s="1">
        <v>-33165.86</v>
      </c>
      <c r="N332" s="1">
        <v>0</v>
      </c>
      <c r="O332" s="1">
        <v>0</v>
      </c>
    </row>
    <row r="333" spans="1:15">
      <c r="A333" s="1">
        <v>3650</v>
      </c>
      <c r="B333" t="s">
        <v>16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</row>
    <row r="334" spans="1:15">
      <c r="A334" s="1">
        <v>3650</v>
      </c>
      <c r="B334" t="s">
        <v>17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</row>
    <row r="335" spans="1:15">
      <c r="A335" s="1">
        <v>3650</v>
      </c>
      <c r="B335" t="s">
        <v>18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</row>
    <row r="336" spans="1:15">
      <c r="A336" s="1">
        <v>3650</v>
      </c>
      <c r="B336" t="s">
        <v>19</v>
      </c>
      <c r="C336" s="1">
        <v>1</v>
      </c>
      <c r="D336" s="1">
        <v>0</v>
      </c>
      <c r="E336" s="1">
        <v>20</v>
      </c>
      <c r="F336" s="1">
        <v>-367185</v>
      </c>
      <c r="G336" s="1">
        <v>2519651</v>
      </c>
      <c r="H336" s="1">
        <v>-10634250</v>
      </c>
      <c r="I336" s="1">
        <v>9764575</v>
      </c>
      <c r="J336" s="1">
        <v>-12.56744</v>
      </c>
      <c r="K336" s="1">
        <v>-4.4104960000000002</v>
      </c>
      <c r="L336" s="1">
        <v>0.2067814</v>
      </c>
      <c r="M336" s="1">
        <v>-57700.69</v>
      </c>
      <c r="N336" s="1">
        <v>0</v>
      </c>
      <c r="O336" s="1">
        <v>0</v>
      </c>
    </row>
    <row r="337" spans="1:15">
      <c r="A337" s="1">
        <v>3650</v>
      </c>
      <c r="B337" t="s">
        <v>20</v>
      </c>
      <c r="C337" s="1">
        <v>44</v>
      </c>
      <c r="D337" s="1">
        <v>0</v>
      </c>
      <c r="E337" s="1">
        <v>20.909089999999999</v>
      </c>
      <c r="F337" s="1">
        <v>-158256400</v>
      </c>
      <c r="G337" s="1">
        <v>146339200</v>
      </c>
      <c r="H337" s="1">
        <v>-346612000</v>
      </c>
      <c r="I337" s="1">
        <v>26535680</v>
      </c>
      <c r="J337" s="1">
        <v>-36.767629999999997</v>
      </c>
      <c r="K337" s="1">
        <v>-5.6295510000000002</v>
      </c>
      <c r="L337" s="1">
        <v>0.28913509999999998</v>
      </c>
      <c r="M337" s="1">
        <v>-30396.54</v>
      </c>
      <c r="N337" s="1">
        <v>0</v>
      </c>
      <c r="O337" s="1">
        <v>0</v>
      </c>
    </row>
    <row r="338" spans="1:15">
      <c r="A338" s="1">
        <v>3650</v>
      </c>
      <c r="B338" t="s">
        <v>21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</row>
    <row r="339" spans="1:15">
      <c r="A339" s="1">
        <v>3650</v>
      </c>
      <c r="B339" t="s">
        <v>22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</row>
    <row r="340" spans="1:15">
      <c r="A340" s="1">
        <v>3650</v>
      </c>
      <c r="B340" t="s">
        <v>23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</row>
    <row r="341" spans="1:15">
      <c r="A341" s="1">
        <v>3650</v>
      </c>
      <c r="B341" t="s">
        <v>24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</row>
    <row r="342" spans="1:15">
      <c r="A342" s="1">
        <v>3650</v>
      </c>
      <c r="B342" t="s">
        <v>25</v>
      </c>
      <c r="C342" s="1">
        <v>1</v>
      </c>
      <c r="D342" s="1">
        <v>0</v>
      </c>
      <c r="E342" s="1">
        <v>20</v>
      </c>
      <c r="F342" s="1">
        <v>0</v>
      </c>
      <c r="G342" s="1">
        <v>0</v>
      </c>
      <c r="H342" s="1">
        <v>0</v>
      </c>
      <c r="I342" s="1">
        <v>4.836099E-26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</row>
    <row r="343" spans="1:15">
      <c r="A343" s="1">
        <v>3650</v>
      </c>
      <c r="B343" t="s">
        <v>26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</row>
    <row r="344" spans="1:15">
      <c r="A344" s="1">
        <v>3650</v>
      </c>
      <c r="B344" t="s">
        <v>27</v>
      </c>
      <c r="C344" s="1">
        <v>2</v>
      </c>
      <c r="D344" s="1">
        <v>0</v>
      </c>
      <c r="E344" s="1">
        <v>20</v>
      </c>
      <c r="F344" s="1">
        <v>64771400</v>
      </c>
      <c r="G344" s="1">
        <v>0</v>
      </c>
      <c r="H344" s="1">
        <v>0</v>
      </c>
      <c r="I344" s="1">
        <v>15287670</v>
      </c>
      <c r="J344" s="1">
        <v>0</v>
      </c>
      <c r="K344" s="1">
        <v>0</v>
      </c>
      <c r="L344" s="1">
        <v>0.2098428</v>
      </c>
      <c r="M344" s="1">
        <v>0</v>
      </c>
      <c r="N344" s="1">
        <v>0</v>
      </c>
      <c r="O344" s="1">
        <v>0</v>
      </c>
    </row>
    <row r="345" spans="1:15">
      <c r="A345" s="1">
        <v>3650</v>
      </c>
      <c r="B345" t="s">
        <v>28</v>
      </c>
      <c r="C345" s="1">
        <v>68</v>
      </c>
      <c r="D345" s="1">
        <v>0</v>
      </c>
      <c r="E345" s="1">
        <v>22.573530000000002</v>
      </c>
      <c r="F345" s="1">
        <v>689380100</v>
      </c>
      <c r="G345" s="1">
        <v>13879690000</v>
      </c>
      <c r="H345" s="1">
        <v>-47594430000</v>
      </c>
      <c r="I345" s="1">
        <v>49163680000</v>
      </c>
      <c r="J345" s="1">
        <v>-49.166789999999999</v>
      </c>
      <c r="K345" s="1">
        <v>-36.157139999999998</v>
      </c>
      <c r="L345" s="1">
        <v>5.1356600000000002E-2</v>
      </c>
      <c r="M345" s="1">
        <v>-3556604</v>
      </c>
      <c r="N345" s="1">
        <v>0</v>
      </c>
      <c r="O345" s="1">
        <v>0</v>
      </c>
    </row>
    <row r="346" spans="1:15">
      <c r="A346" s="1">
        <v>3650</v>
      </c>
      <c r="B346" t="s">
        <v>29</v>
      </c>
      <c r="C346" s="1">
        <v>24</v>
      </c>
      <c r="D346" s="1">
        <v>0</v>
      </c>
      <c r="E346" s="1">
        <v>21.66667</v>
      </c>
      <c r="F346" s="1">
        <v>758905800</v>
      </c>
      <c r="G346" s="1">
        <v>8554728000</v>
      </c>
      <c r="H346" s="1">
        <v>-8711094000</v>
      </c>
      <c r="I346" s="1">
        <v>9711200000</v>
      </c>
      <c r="J346" s="1">
        <v>-33.804020000000001</v>
      </c>
      <c r="K346" s="1">
        <v>-16.565010000000001</v>
      </c>
      <c r="L346" s="1">
        <v>0.1105618</v>
      </c>
      <c r="M346" s="1">
        <v>-1222991</v>
      </c>
      <c r="N346" s="1">
        <v>0</v>
      </c>
      <c r="O346" s="1">
        <v>0</v>
      </c>
    </row>
    <row r="347" spans="1:15">
      <c r="A347" s="1">
        <v>3650</v>
      </c>
      <c r="B347" t="s">
        <v>30</v>
      </c>
      <c r="C347" s="1">
        <v>8</v>
      </c>
      <c r="D347" s="1">
        <v>0</v>
      </c>
      <c r="E347" s="1">
        <v>30.625</v>
      </c>
      <c r="F347" s="1">
        <v>20586610</v>
      </c>
      <c r="G347" s="1">
        <v>439899400</v>
      </c>
      <c r="H347" s="1">
        <v>-1689874000</v>
      </c>
      <c r="I347" s="1">
        <v>1723163000</v>
      </c>
      <c r="J347" s="1">
        <v>-37.406889999999997</v>
      </c>
      <c r="K347" s="1">
        <v>-32.339799999999997</v>
      </c>
      <c r="L347" s="1">
        <v>0.18895200000000001</v>
      </c>
      <c r="M347" s="1">
        <v>-2171743</v>
      </c>
      <c r="N347" s="1">
        <v>0</v>
      </c>
      <c r="O347" s="1">
        <v>0</v>
      </c>
    </row>
    <row r="348" spans="1:15">
      <c r="A348" s="1">
        <v>3650</v>
      </c>
      <c r="B348" t="s">
        <v>31</v>
      </c>
      <c r="C348" s="1">
        <v>2</v>
      </c>
      <c r="D348" s="1">
        <v>0</v>
      </c>
      <c r="E348" s="1">
        <v>20</v>
      </c>
      <c r="F348" s="1">
        <v>-2679696</v>
      </c>
      <c r="G348" s="1">
        <v>1363571</v>
      </c>
      <c r="H348" s="1">
        <v>-4157899</v>
      </c>
      <c r="I348" s="1">
        <v>0</v>
      </c>
      <c r="J348" s="1">
        <v>-12.436299999999999</v>
      </c>
      <c r="K348" s="1">
        <v>-66.228219999999993</v>
      </c>
      <c r="L348" s="1">
        <v>0.22182460000000001</v>
      </c>
      <c r="M348" s="1">
        <v>-4408.4830000000002</v>
      </c>
      <c r="N348" s="1">
        <v>0</v>
      </c>
      <c r="O348" s="1">
        <v>0</v>
      </c>
    </row>
    <row r="349" spans="1:15">
      <c r="A349" s="1">
        <v>3650</v>
      </c>
      <c r="B349" t="s">
        <v>32</v>
      </c>
      <c r="C349" s="1">
        <v>16</v>
      </c>
      <c r="D349" s="1">
        <v>0</v>
      </c>
      <c r="E349" s="1">
        <v>20.9375</v>
      </c>
      <c r="F349" s="1">
        <v>-14261860</v>
      </c>
      <c r="G349" s="1">
        <v>37304530</v>
      </c>
      <c r="H349" s="1">
        <v>-103138700</v>
      </c>
      <c r="I349" s="1">
        <v>71558580</v>
      </c>
      <c r="J349" s="1">
        <v>-24.968139999999998</v>
      </c>
      <c r="K349" s="1">
        <v>-12.113939999999999</v>
      </c>
      <c r="L349" s="1">
        <v>0.2652506</v>
      </c>
      <c r="M349" s="1">
        <v>-17646.400000000001</v>
      </c>
      <c r="N349" s="1">
        <v>0</v>
      </c>
      <c r="O349" s="1">
        <v>0</v>
      </c>
    </row>
    <row r="350" spans="1:15">
      <c r="A350" s="1">
        <v>3650</v>
      </c>
      <c r="B350" t="s">
        <v>33</v>
      </c>
      <c r="C350" s="1">
        <v>3</v>
      </c>
      <c r="D350" s="1">
        <v>0</v>
      </c>
      <c r="E350" s="1">
        <v>20</v>
      </c>
      <c r="F350" s="1">
        <v>-5308003</v>
      </c>
      <c r="G350" s="1">
        <v>10571200</v>
      </c>
      <c r="H350" s="1">
        <v>-8803943</v>
      </c>
      <c r="I350" s="1">
        <v>711566</v>
      </c>
      <c r="J350" s="1">
        <v>-11.10854</v>
      </c>
      <c r="K350" s="1">
        <v>-9.7204110000000004</v>
      </c>
      <c r="L350" s="1">
        <v>0.25959700000000002</v>
      </c>
      <c r="M350" s="1">
        <v>-9494.6059999999998</v>
      </c>
      <c r="N350" s="1">
        <v>0</v>
      </c>
      <c r="O350" s="1">
        <v>0</v>
      </c>
    </row>
    <row r="351" spans="1:15">
      <c r="A351" s="1">
        <v>3650</v>
      </c>
      <c r="B351" t="s">
        <v>34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</row>
    <row r="352" spans="1:15">
      <c r="A352" s="1">
        <v>3650</v>
      </c>
      <c r="B352" t="s">
        <v>35</v>
      </c>
      <c r="C352" s="1">
        <v>2</v>
      </c>
      <c r="D352" s="1">
        <v>0</v>
      </c>
      <c r="E352" s="1">
        <v>20</v>
      </c>
      <c r="F352" s="1">
        <v>1655940</v>
      </c>
      <c r="G352" s="1">
        <v>57927600</v>
      </c>
      <c r="H352" s="1">
        <v>3183971</v>
      </c>
      <c r="I352" s="1">
        <v>0</v>
      </c>
      <c r="J352" s="1">
        <v>8.8664240000000003</v>
      </c>
      <c r="K352" s="1">
        <v>0.2094905</v>
      </c>
      <c r="L352" s="1">
        <v>0.12620039999999999</v>
      </c>
      <c r="M352" s="1">
        <v>6395.8819999999996</v>
      </c>
      <c r="N352" s="1">
        <v>0</v>
      </c>
      <c r="O352" s="1">
        <v>0</v>
      </c>
    </row>
    <row r="353" spans="1:15">
      <c r="A353" s="1">
        <v>3650</v>
      </c>
      <c r="B353" t="s">
        <v>36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</row>
    <row r="354" spans="1:15">
      <c r="A354" s="1">
        <v>3650</v>
      </c>
      <c r="B354" t="s">
        <v>37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</row>
    <row r="355" spans="1:15">
      <c r="A355" s="1">
        <v>3650</v>
      </c>
      <c r="B355" t="s">
        <v>38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</row>
    <row r="356" spans="1:15">
      <c r="A356" s="1">
        <v>3650</v>
      </c>
      <c r="B356" t="s">
        <v>39</v>
      </c>
      <c r="C356" s="1">
        <v>100100</v>
      </c>
      <c r="D356" s="1">
        <v>0</v>
      </c>
      <c r="E356" s="1">
        <v>5.0099900000000002</v>
      </c>
      <c r="F356" s="1">
        <v>0</v>
      </c>
      <c r="G356" s="1">
        <v>0</v>
      </c>
      <c r="H356" s="1">
        <v>-410111</v>
      </c>
      <c r="I356" s="1">
        <v>0</v>
      </c>
      <c r="J356" s="1">
        <v>-26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</row>
    <row r="357" spans="1:15">
      <c r="A357" s="1">
        <v>3650</v>
      </c>
      <c r="B357" t="s">
        <v>40</v>
      </c>
      <c r="C357" s="1">
        <v>4</v>
      </c>
      <c r="D357" s="1">
        <v>0</v>
      </c>
      <c r="E357" s="1">
        <v>20</v>
      </c>
      <c r="F357" s="1">
        <v>152783000</v>
      </c>
      <c r="G357" s="1">
        <v>3274170000</v>
      </c>
      <c r="H357" s="1">
        <v>-554438200</v>
      </c>
      <c r="I357" s="1">
        <v>1001238000</v>
      </c>
      <c r="J357" s="1">
        <v>-7.1263389999999998</v>
      </c>
      <c r="K357" s="1">
        <v>-7.2650819999999996</v>
      </c>
      <c r="L357" s="1">
        <v>0.15820100000000001</v>
      </c>
      <c r="M357" s="1">
        <v>-247572.2</v>
      </c>
      <c r="N357" s="1">
        <v>0</v>
      </c>
      <c r="O357" s="1">
        <v>0</v>
      </c>
    </row>
    <row r="358" spans="1:15">
      <c r="A358" s="1">
        <v>3650</v>
      </c>
      <c r="B358" t="s">
        <v>41</v>
      </c>
      <c r="C358" s="1">
        <v>1</v>
      </c>
      <c r="D358" s="1">
        <v>0</v>
      </c>
      <c r="E358" s="1">
        <v>20</v>
      </c>
      <c r="F358" s="1">
        <v>1609382</v>
      </c>
      <c r="G358" s="1">
        <v>36726110</v>
      </c>
      <c r="H358" s="1">
        <v>-43466660</v>
      </c>
      <c r="I358" s="1">
        <v>46540640</v>
      </c>
      <c r="J358" s="1">
        <v>-11.52998</v>
      </c>
      <c r="K358" s="1">
        <v>-33.874490000000002</v>
      </c>
      <c r="L358" s="1">
        <v>0.23026079999999999</v>
      </c>
      <c r="M358" s="1">
        <v>-109769</v>
      </c>
      <c r="N358" s="1">
        <v>0</v>
      </c>
      <c r="O358" s="1">
        <v>0</v>
      </c>
    </row>
    <row r="359" spans="1:15">
      <c r="A359" s="1">
        <v>3650</v>
      </c>
      <c r="B359" t="s">
        <v>42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</row>
    <row r="360" spans="1:15">
      <c r="A360" s="1">
        <v>3650</v>
      </c>
      <c r="B360" t="s">
        <v>43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</row>
    <row r="361" spans="1:15">
      <c r="A361" s="1">
        <v>3650</v>
      </c>
      <c r="B361" t="s">
        <v>44</v>
      </c>
      <c r="C361" s="1">
        <v>2</v>
      </c>
      <c r="D361" s="1">
        <v>0</v>
      </c>
      <c r="E361" s="1">
        <v>20</v>
      </c>
      <c r="F361" s="1">
        <v>14525800</v>
      </c>
      <c r="G361" s="1">
        <v>201330700</v>
      </c>
      <c r="H361" s="1">
        <v>-5004309000</v>
      </c>
      <c r="I361" s="1">
        <v>5055667000</v>
      </c>
      <c r="J361" s="1">
        <v>-12.94323</v>
      </c>
      <c r="K361" s="1">
        <v>-99.488699999999994</v>
      </c>
      <c r="L361" s="1">
        <v>8.0405270000000001E-2</v>
      </c>
      <c r="M361" s="1">
        <v>-8720934</v>
      </c>
      <c r="N361" s="1">
        <v>0</v>
      </c>
      <c r="O361" s="1">
        <v>0</v>
      </c>
    </row>
    <row r="362" spans="1:15">
      <c r="A362" s="1">
        <v>3650</v>
      </c>
      <c r="B362" t="s">
        <v>45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</row>
    <row r="363" spans="1:15">
      <c r="A363" s="1">
        <v>3650</v>
      </c>
      <c r="B363" t="s">
        <v>46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</row>
    <row r="364" spans="1:15">
      <c r="A364" s="1">
        <v>3650</v>
      </c>
      <c r="B364" t="s">
        <v>47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</row>
    <row r="365" spans="1:15">
      <c r="A365" s="1">
        <v>4015</v>
      </c>
      <c r="B365" t="s">
        <v>15</v>
      </c>
      <c r="C365" s="1">
        <v>1</v>
      </c>
      <c r="D365" s="1">
        <v>0</v>
      </c>
      <c r="E365" s="1">
        <v>20</v>
      </c>
      <c r="F365" s="1">
        <v>16082660</v>
      </c>
      <c r="G365" s="1">
        <v>120332600</v>
      </c>
      <c r="H365" s="1">
        <v>-6136253</v>
      </c>
      <c r="I365" s="1">
        <v>23151350</v>
      </c>
      <c r="J365" s="1">
        <v>-3.3813200000000001</v>
      </c>
      <c r="K365" s="1">
        <v>-1.478477</v>
      </c>
      <c r="L365" s="1">
        <v>0.36060039999999999</v>
      </c>
      <c r="M365" s="1">
        <v>-37590.86</v>
      </c>
      <c r="N365" s="1">
        <v>0</v>
      </c>
      <c r="O365" s="1">
        <v>0</v>
      </c>
    </row>
    <row r="366" spans="1:15">
      <c r="A366" s="1">
        <v>4015</v>
      </c>
      <c r="B366" t="s">
        <v>16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</row>
    <row r="367" spans="1:15">
      <c r="A367" s="1">
        <v>4015</v>
      </c>
      <c r="B367" t="s">
        <v>17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</row>
    <row r="368" spans="1:15">
      <c r="A368" s="1">
        <v>4015</v>
      </c>
      <c r="B368" t="s">
        <v>18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</row>
    <row r="369" spans="1:15">
      <c r="A369" s="1">
        <v>4015</v>
      </c>
      <c r="B369" t="s">
        <v>19</v>
      </c>
      <c r="C369" s="1">
        <v>1</v>
      </c>
      <c r="D369" s="1">
        <v>0</v>
      </c>
      <c r="E369" s="1">
        <v>20</v>
      </c>
      <c r="F369" s="1">
        <v>-402838.3</v>
      </c>
      <c r="G369" s="1">
        <v>2693460</v>
      </c>
      <c r="H369" s="1">
        <v>-11156670</v>
      </c>
      <c r="I369" s="1">
        <v>10327820</v>
      </c>
      <c r="J369" s="1">
        <v>-12.563750000000001</v>
      </c>
      <c r="K369" s="1">
        <v>-4.6844109999999999</v>
      </c>
      <c r="L369" s="1">
        <v>0.2055498</v>
      </c>
      <c r="M369" s="1">
        <v>-60978.06</v>
      </c>
      <c r="N369" s="1">
        <v>0</v>
      </c>
      <c r="O369" s="1">
        <v>0</v>
      </c>
    </row>
    <row r="370" spans="1:15">
      <c r="A370" s="1">
        <v>4015</v>
      </c>
      <c r="B370" t="s">
        <v>20</v>
      </c>
      <c r="C370" s="1">
        <v>43</v>
      </c>
      <c r="D370" s="1">
        <v>0</v>
      </c>
      <c r="E370" s="1">
        <v>20.930230000000002</v>
      </c>
      <c r="F370" s="1">
        <v>-173596300</v>
      </c>
      <c r="G370" s="1">
        <v>140405400</v>
      </c>
      <c r="H370" s="1">
        <v>-341711900</v>
      </c>
      <c r="I370" s="1">
        <v>26535680</v>
      </c>
      <c r="J370" s="1">
        <v>-36.791049999999998</v>
      </c>
      <c r="K370" s="1">
        <v>-5.4540090000000001</v>
      </c>
      <c r="L370" s="1">
        <v>0.28947230000000002</v>
      </c>
      <c r="M370" s="1">
        <v>-30641.09</v>
      </c>
      <c r="N370" s="1">
        <v>0</v>
      </c>
      <c r="O370" s="1">
        <v>0</v>
      </c>
    </row>
    <row r="371" spans="1:15">
      <c r="A371" s="1">
        <v>4015</v>
      </c>
      <c r="B371" t="s">
        <v>21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</row>
    <row r="372" spans="1:15">
      <c r="A372" s="1">
        <v>4015</v>
      </c>
      <c r="B372" t="s">
        <v>22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</row>
    <row r="373" spans="1:15">
      <c r="A373" s="1">
        <v>4015</v>
      </c>
      <c r="B373" t="s">
        <v>23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</row>
    <row r="374" spans="1:15">
      <c r="A374" s="1">
        <v>4015</v>
      </c>
      <c r="B374" t="s">
        <v>24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</row>
    <row r="375" spans="1:15">
      <c r="A375" s="1">
        <v>4015</v>
      </c>
      <c r="B375" t="s">
        <v>25</v>
      </c>
      <c r="C375" s="1">
        <v>1</v>
      </c>
      <c r="D375" s="1">
        <v>0</v>
      </c>
      <c r="E375" s="1">
        <v>20</v>
      </c>
      <c r="F375" s="1">
        <v>0</v>
      </c>
      <c r="G375" s="1">
        <v>0</v>
      </c>
      <c r="H375" s="1">
        <v>0</v>
      </c>
      <c r="I375" s="1">
        <v>4.836099E-26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</row>
    <row r="376" spans="1:15">
      <c r="A376" s="1">
        <v>4015</v>
      </c>
      <c r="B376" t="s">
        <v>26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</row>
    <row r="377" spans="1:15">
      <c r="A377" s="1">
        <v>4015</v>
      </c>
      <c r="B377" t="s">
        <v>27</v>
      </c>
      <c r="C377" s="1">
        <v>2</v>
      </c>
      <c r="D377" s="1">
        <v>0</v>
      </c>
      <c r="E377" s="1">
        <v>20</v>
      </c>
      <c r="F377" s="1">
        <v>74378730</v>
      </c>
      <c r="G377" s="1">
        <v>0</v>
      </c>
      <c r="H377" s="1">
        <v>0</v>
      </c>
      <c r="I377" s="1">
        <v>14895880</v>
      </c>
      <c r="J377" s="1">
        <v>0</v>
      </c>
      <c r="K377" s="1">
        <v>0</v>
      </c>
      <c r="L377" s="1">
        <v>0.20997489999999999</v>
      </c>
      <c r="M377" s="1">
        <v>0</v>
      </c>
      <c r="N377" s="1">
        <v>0</v>
      </c>
      <c r="O377" s="1">
        <v>0</v>
      </c>
    </row>
    <row r="378" spans="1:15">
      <c r="A378" s="1">
        <v>4015</v>
      </c>
      <c r="B378" t="s">
        <v>28</v>
      </c>
      <c r="C378" s="1">
        <v>67</v>
      </c>
      <c r="D378" s="1">
        <v>0</v>
      </c>
      <c r="E378" s="1">
        <v>22.611940000000001</v>
      </c>
      <c r="F378" s="1">
        <v>809903600</v>
      </c>
      <c r="G378" s="1">
        <v>14128300000</v>
      </c>
      <c r="H378" s="1">
        <v>-52030520000</v>
      </c>
      <c r="I378" s="1">
        <v>53616830000</v>
      </c>
      <c r="J378" s="1">
        <v>-49.319470000000003</v>
      </c>
      <c r="K378" s="1">
        <v>-38.28313</v>
      </c>
      <c r="L378" s="1">
        <v>5.307398E-2</v>
      </c>
      <c r="M378" s="1">
        <v>-3913667</v>
      </c>
      <c r="N378" s="1">
        <v>0</v>
      </c>
      <c r="O378" s="1">
        <v>0</v>
      </c>
    </row>
    <row r="379" spans="1:15">
      <c r="A379" s="1">
        <v>4015</v>
      </c>
      <c r="B379" t="s">
        <v>29</v>
      </c>
      <c r="C379" s="1">
        <v>23</v>
      </c>
      <c r="D379" s="1">
        <v>0</v>
      </c>
      <c r="E379" s="1">
        <v>21.739129999999999</v>
      </c>
      <c r="F379" s="1">
        <v>964484900</v>
      </c>
      <c r="G379" s="1">
        <v>8678141000</v>
      </c>
      <c r="H379" s="1">
        <v>-10362300000</v>
      </c>
      <c r="I379" s="1">
        <v>11385950000</v>
      </c>
      <c r="J379" s="1">
        <v>-34.567549999999997</v>
      </c>
      <c r="K379" s="1">
        <v>-21.129770000000001</v>
      </c>
      <c r="L379" s="1">
        <v>0.1094011</v>
      </c>
      <c r="M379" s="1">
        <v>-1509855</v>
      </c>
      <c r="N379" s="1">
        <v>0</v>
      </c>
      <c r="O379" s="1">
        <v>0</v>
      </c>
    </row>
    <row r="380" spans="1:15">
      <c r="A380" s="1">
        <v>4015</v>
      </c>
      <c r="B380" t="s">
        <v>30</v>
      </c>
      <c r="C380" s="1">
        <v>8</v>
      </c>
      <c r="D380" s="1">
        <v>0</v>
      </c>
      <c r="E380" s="1">
        <v>30.625</v>
      </c>
      <c r="F380" s="1">
        <v>23136260</v>
      </c>
      <c r="G380" s="1">
        <v>436145900</v>
      </c>
      <c r="H380" s="1">
        <v>-1797008000</v>
      </c>
      <c r="I380" s="1">
        <v>1829542000</v>
      </c>
      <c r="J380" s="1">
        <v>-37.49568</v>
      </c>
      <c r="K380" s="1">
        <v>-33.816279999999999</v>
      </c>
      <c r="L380" s="1">
        <v>0.19423489999999999</v>
      </c>
      <c r="M380" s="1">
        <v>-2309426</v>
      </c>
      <c r="N380" s="1">
        <v>0</v>
      </c>
      <c r="O380" s="1">
        <v>0</v>
      </c>
    </row>
    <row r="381" spans="1:15">
      <c r="A381" s="1">
        <v>4015</v>
      </c>
      <c r="B381" t="s">
        <v>31</v>
      </c>
      <c r="C381" s="1">
        <v>2</v>
      </c>
      <c r="D381" s="1">
        <v>0</v>
      </c>
      <c r="E381" s="1">
        <v>20</v>
      </c>
      <c r="F381" s="1">
        <v>-3010730</v>
      </c>
      <c r="G381" s="1">
        <v>1352895</v>
      </c>
      <c r="H381" s="1">
        <v>-4129343</v>
      </c>
      <c r="I381" s="1">
        <v>0</v>
      </c>
      <c r="J381" s="1">
        <v>-12.439590000000001</v>
      </c>
      <c r="K381" s="1">
        <v>-66.030100000000004</v>
      </c>
      <c r="L381" s="1">
        <v>0.2191129</v>
      </c>
      <c r="M381" s="1">
        <v>-4378.2060000000001</v>
      </c>
      <c r="N381" s="1">
        <v>0</v>
      </c>
      <c r="O381" s="1">
        <v>0</v>
      </c>
    </row>
    <row r="382" spans="1:15">
      <c r="A382" s="1">
        <v>4015</v>
      </c>
      <c r="B382" t="s">
        <v>32</v>
      </c>
      <c r="C382" s="1">
        <v>15</v>
      </c>
      <c r="D382" s="1">
        <v>0</v>
      </c>
      <c r="E382" s="1">
        <v>21</v>
      </c>
      <c r="F382" s="1">
        <v>-13616280</v>
      </c>
      <c r="G382" s="1">
        <v>39939710</v>
      </c>
      <c r="H382" s="1">
        <v>-102424600</v>
      </c>
      <c r="I382" s="1">
        <v>71558580</v>
      </c>
      <c r="J382" s="1">
        <v>-24.906600000000001</v>
      </c>
      <c r="K382" s="1">
        <v>-11.75224</v>
      </c>
      <c r="L382" s="1">
        <v>0.2790781</v>
      </c>
      <c r="M382" s="1">
        <v>-17883.919999999998</v>
      </c>
      <c r="N382" s="1">
        <v>0</v>
      </c>
      <c r="O382" s="1">
        <v>0</v>
      </c>
    </row>
    <row r="383" spans="1:15">
      <c r="A383" s="1">
        <v>4015</v>
      </c>
      <c r="B383" t="s">
        <v>33</v>
      </c>
      <c r="C383" s="1">
        <v>3</v>
      </c>
      <c r="D383" s="1">
        <v>0</v>
      </c>
      <c r="E383" s="1">
        <v>20</v>
      </c>
      <c r="F383" s="1">
        <v>-5988834</v>
      </c>
      <c r="G383" s="1">
        <v>10538270</v>
      </c>
      <c r="H383" s="1">
        <v>-8732644</v>
      </c>
      <c r="I383" s="1">
        <v>711566</v>
      </c>
      <c r="J383" s="1">
        <v>-11.09698</v>
      </c>
      <c r="K383" s="1">
        <v>-9.4941340000000007</v>
      </c>
      <c r="L383" s="1">
        <v>0.25874249999999999</v>
      </c>
      <c r="M383" s="1">
        <v>-9417.7139999999999</v>
      </c>
      <c r="N383" s="1">
        <v>0</v>
      </c>
      <c r="O383" s="1">
        <v>0</v>
      </c>
    </row>
    <row r="384" spans="1:15">
      <c r="A384" s="1">
        <v>4015</v>
      </c>
      <c r="B384" t="s">
        <v>34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</row>
    <row r="385" spans="1:15">
      <c r="A385" s="1">
        <v>4015</v>
      </c>
      <c r="B385" t="s">
        <v>35</v>
      </c>
      <c r="C385" s="1">
        <v>2</v>
      </c>
      <c r="D385" s="1">
        <v>0</v>
      </c>
      <c r="E385" s="1">
        <v>20</v>
      </c>
      <c r="F385" s="1">
        <v>2868859</v>
      </c>
      <c r="G385" s="1">
        <v>59278290</v>
      </c>
      <c r="H385" s="1">
        <v>3405136</v>
      </c>
      <c r="I385" s="1">
        <v>0</v>
      </c>
      <c r="J385" s="1">
        <v>9.567717</v>
      </c>
      <c r="K385" s="1">
        <v>0.2103611</v>
      </c>
      <c r="L385" s="1">
        <v>0.12598509999999999</v>
      </c>
      <c r="M385" s="1">
        <v>6840.4889999999996</v>
      </c>
      <c r="N385" s="1">
        <v>0</v>
      </c>
      <c r="O385" s="1">
        <v>0</v>
      </c>
    </row>
    <row r="386" spans="1:15">
      <c r="A386" s="1">
        <v>4015</v>
      </c>
      <c r="B386" t="s">
        <v>36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</row>
    <row r="387" spans="1:15">
      <c r="A387" s="1">
        <v>4015</v>
      </c>
      <c r="B387" t="s">
        <v>37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</row>
    <row r="388" spans="1:15">
      <c r="A388" s="1">
        <v>4015</v>
      </c>
      <c r="B388" t="s">
        <v>38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</row>
    <row r="389" spans="1:15">
      <c r="A389" s="1">
        <v>4015</v>
      </c>
      <c r="B389" t="s">
        <v>39</v>
      </c>
      <c r="C389" s="1">
        <v>100100</v>
      </c>
      <c r="D389" s="1">
        <v>0</v>
      </c>
      <c r="E389" s="1">
        <v>5.0099900000000002</v>
      </c>
      <c r="F389" s="1">
        <v>0</v>
      </c>
      <c r="G389" s="1">
        <v>0</v>
      </c>
      <c r="H389" s="1">
        <v>-410111</v>
      </c>
      <c r="I389" s="1">
        <v>0</v>
      </c>
      <c r="J389" s="1">
        <v>-26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</row>
    <row r="390" spans="1:15">
      <c r="A390" s="1">
        <v>4015</v>
      </c>
      <c r="B390" t="s">
        <v>40</v>
      </c>
      <c r="C390" s="1">
        <v>3</v>
      </c>
      <c r="D390" s="1">
        <v>0</v>
      </c>
      <c r="E390" s="1">
        <v>20</v>
      </c>
      <c r="F390" s="1">
        <v>152531500</v>
      </c>
      <c r="G390" s="1">
        <v>2578225000</v>
      </c>
      <c r="H390" s="1">
        <v>-895637500</v>
      </c>
      <c r="I390" s="1">
        <v>1250294000</v>
      </c>
      <c r="J390" s="1">
        <v>-9.3464910000000003</v>
      </c>
      <c r="K390" s="1">
        <v>-14.002359999999999</v>
      </c>
      <c r="L390" s="1">
        <v>0.16386609999999999</v>
      </c>
      <c r="M390" s="1">
        <v>-509183.3</v>
      </c>
      <c r="N390" s="1">
        <v>0</v>
      </c>
      <c r="O390" s="1">
        <v>0</v>
      </c>
    </row>
    <row r="391" spans="1:15">
      <c r="A391" s="1">
        <v>4015</v>
      </c>
      <c r="B391" t="s">
        <v>41</v>
      </c>
      <c r="C391" s="1">
        <v>1</v>
      </c>
      <c r="D391" s="1">
        <v>0</v>
      </c>
      <c r="E391" s="1">
        <v>20</v>
      </c>
      <c r="F391" s="1">
        <v>1904573</v>
      </c>
      <c r="G391" s="1">
        <v>36463150</v>
      </c>
      <c r="H391" s="1">
        <v>-45459060</v>
      </c>
      <c r="I391" s="1">
        <v>48574560</v>
      </c>
      <c r="J391" s="1">
        <v>-11.576840000000001</v>
      </c>
      <c r="K391" s="1">
        <v>-34.504449999999999</v>
      </c>
      <c r="L391" s="1">
        <v>0.23028999999999999</v>
      </c>
      <c r="M391" s="1">
        <v>-111749.9</v>
      </c>
      <c r="N391" s="1">
        <v>0</v>
      </c>
      <c r="O391" s="1">
        <v>0</v>
      </c>
    </row>
    <row r="392" spans="1:15">
      <c r="A392" s="1">
        <v>4015</v>
      </c>
      <c r="B392" t="s">
        <v>42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</row>
    <row r="393" spans="1:15">
      <c r="A393" s="1">
        <v>4015</v>
      </c>
      <c r="B393" t="s">
        <v>43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</row>
    <row r="394" spans="1:15">
      <c r="A394" s="1">
        <v>4015</v>
      </c>
      <c r="B394" t="s">
        <v>44</v>
      </c>
      <c r="C394" s="1">
        <v>2</v>
      </c>
      <c r="D394" s="1">
        <v>0</v>
      </c>
      <c r="E394" s="1">
        <v>20</v>
      </c>
      <c r="F394" s="1">
        <v>18360750</v>
      </c>
      <c r="G394" s="1">
        <v>205100500</v>
      </c>
      <c r="H394" s="1">
        <v>-5458272000</v>
      </c>
      <c r="I394" s="1">
        <v>5516390000</v>
      </c>
      <c r="J394" s="1">
        <v>-12.94542</v>
      </c>
      <c r="K394" s="1">
        <v>-99.431330000000003</v>
      </c>
      <c r="L394" s="1">
        <v>7.7809550000000005E-2</v>
      </c>
      <c r="M394" s="1">
        <v>-8491517</v>
      </c>
      <c r="N394" s="1">
        <v>0</v>
      </c>
      <c r="O394" s="1">
        <v>0</v>
      </c>
    </row>
    <row r="395" spans="1:15">
      <c r="A395" s="1">
        <v>4015</v>
      </c>
      <c r="B395" t="s">
        <v>45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</row>
    <row r="396" spans="1:15">
      <c r="A396" s="1">
        <v>4015</v>
      </c>
      <c r="B396" t="s">
        <v>46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</row>
    <row r="397" spans="1:15">
      <c r="A397" s="1">
        <v>4015</v>
      </c>
      <c r="B397" t="s">
        <v>47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</row>
    <row r="398" spans="1:15">
      <c r="A398" s="1">
        <v>4379.5</v>
      </c>
      <c r="B398" t="s">
        <v>15</v>
      </c>
      <c r="C398" s="1">
        <v>1</v>
      </c>
      <c r="D398" s="1">
        <v>0</v>
      </c>
      <c r="E398" s="1">
        <v>20</v>
      </c>
      <c r="F398" s="1">
        <v>11229480</v>
      </c>
      <c r="G398" s="1">
        <v>104226700</v>
      </c>
      <c r="H398" s="1">
        <v>-9905186</v>
      </c>
      <c r="I398" s="1">
        <v>26559890</v>
      </c>
      <c r="J398" s="1">
        <v>-4.5252290000000004</v>
      </c>
      <c r="K398" s="1">
        <v>-2.5117500000000001</v>
      </c>
      <c r="L398" s="1">
        <v>0.36066239999999999</v>
      </c>
      <c r="M398" s="1">
        <v>-63467.6</v>
      </c>
      <c r="N398" s="1">
        <v>0</v>
      </c>
      <c r="O398" s="1">
        <v>0</v>
      </c>
    </row>
    <row r="399" spans="1:15">
      <c r="A399" s="1">
        <v>4379.5</v>
      </c>
      <c r="B399" t="s">
        <v>16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</row>
    <row r="400" spans="1:15">
      <c r="A400" s="1">
        <v>4379.5</v>
      </c>
      <c r="B400" t="s">
        <v>17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</row>
    <row r="401" spans="1:15">
      <c r="A401" s="1">
        <v>4379.5</v>
      </c>
      <c r="B401" t="s">
        <v>18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</row>
    <row r="402" spans="1:15">
      <c r="A402" s="1">
        <v>4379.5</v>
      </c>
      <c r="B402" t="s">
        <v>19</v>
      </c>
      <c r="C402" s="1">
        <v>1</v>
      </c>
      <c r="D402" s="1">
        <v>0</v>
      </c>
      <c r="E402" s="1">
        <v>20</v>
      </c>
      <c r="F402" s="1">
        <v>-259712</v>
      </c>
      <c r="G402" s="1">
        <v>2407745</v>
      </c>
      <c r="H402" s="1">
        <v>-10951170</v>
      </c>
      <c r="I402" s="1">
        <v>10223220</v>
      </c>
      <c r="J402" s="1">
        <v>-11.61608</v>
      </c>
      <c r="K402" s="1">
        <v>-5.7482689999999996</v>
      </c>
      <c r="L402" s="1">
        <v>0.2092367</v>
      </c>
      <c r="M402" s="1">
        <v>-65824.960000000006</v>
      </c>
      <c r="N402" s="1">
        <v>0</v>
      </c>
      <c r="O402" s="1">
        <v>0</v>
      </c>
    </row>
    <row r="403" spans="1:15">
      <c r="A403" s="1">
        <v>4379.5</v>
      </c>
      <c r="B403" t="s">
        <v>20</v>
      </c>
      <c r="C403" s="1">
        <v>43</v>
      </c>
      <c r="D403" s="1">
        <v>0</v>
      </c>
      <c r="E403" s="1">
        <v>20.930230000000002</v>
      </c>
      <c r="F403" s="1">
        <v>-118562800</v>
      </c>
      <c r="G403" s="1">
        <v>119377800</v>
      </c>
      <c r="H403" s="1">
        <v>-310649500</v>
      </c>
      <c r="I403" s="1">
        <v>24500530</v>
      </c>
      <c r="J403" s="1">
        <v>-33.982309999999998</v>
      </c>
      <c r="K403" s="1">
        <v>-6.0270700000000001</v>
      </c>
      <c r="L403" s="1">
        <v>0.2922941</v>
      </c>
      <c r="M403" s="1">
        <v>-31471.759999999998</v>
      </c>
      <c r="N403" s="1">
        <v>0</v>
      </c>
      <c r="O403" s="1">
        <v>0</v>
      </c>
    </row>
    <row r="404" spans="1:15">
      <c r="A404" s="1">
        <v>4379.5</v>
      </c>
      <c r="B404" t="s">
        <v>21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</row>
    <row r="405" spans="1:15">
      <c r="A405" s="1">
        <v>4379.5</v>
      </c>
      <c r="B405" t="s">
        <v>22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</row>
    <row r="406" spans="1:15">
      <c r="A406" s="1">
        <v>4379.5</v>
      </c>
      <c r="B406" t="s">
        <v>23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</row>
    <row r="407" spans="1:15">
      <c r="A407" s="1">
        <v>4379.5</v>
      </c>
      <c r="B407" t="s">
        <v>24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</row>
    <row r="408" spans="1:15">
      <c r="A408" s="1">
        <v>4379.5</v>
      </c>
      <c r="B408" t="s">
        <v>25</v>
      </c>
      <c r="C408" s="1">
        <v>1</v>
      </c>
      <c r="D408" s="1">
        <v>0</v>
      </c>
      <c r="E408" s="1">
        <v>20</v>
      </c>
      <c r="F408" s="1">
        <v>0</v>
      </c>
      <c r="G408" s="1">
        <v>0</v>
      </c>
      <c r="H408" s="1">
        <v>0</v>
      </c>
      <c r="I408" s="1">
        <v>4.4640910000000002E-26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</row>
    <row r="409" spans="1:15">
      <c r="A409" s="1">
        <v>4379.5</v>
      </c>
      <c r="B409" t="s">
        <v>26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</row>
    <row r="410" spans="1:15">
      <c r="A410" s="1">
        <v>4379.5</v>
      </c>
      <c r="B410" t="s">
        <v>27</v>
      </c>
      <c r="C410" s="1">
        <v>2</v>
      </c>
      <c r="D410" s="1">
        <v>0</v>
      </c>
      <c r="E410" s="1">
        <v>20</v>
      </c>
      <c r="F410" s="1">
        <v>53292500</v>
      </c>
      <c r="G410" s="1">
        <v>0</v>
      </c>
      <c r="H410" s="1">
        <v>0</v>
      </c>
      <c r="I410" s="1">
        <v>13636660</v>
      </c>
      <c r="J410" s="1">
        <v>0</v>
      </c>
      <c r="K410" s="1">
        <v>0</v>
      </c>
      <c r="L410" s="1">
        <v>0.21016650000000001</v>
      </c>
      <c r="M410" s="1">
        <v>0</v>
      </c>
      <c r="N410" s="1">
        <v>0</v>
      </c>
      <c r="O410" s="1">
        <v>0</v>
      </c>
    </row>
    <row r="411" spans="1:15">
      <c r="A411" s="1">
        <v>4379.5</v>
      </c>
      <c r="B411" t="s">
        <v>28</v>
      </c>
      <c r="C411" s="1">
        <v>67</v>
      </c>
      <c r="D411" s="1">
        <v>0</v>
      </c>
      <c r="E411" s="1">
        <v>22.611940000000001</v>
      </c>
      <c r="F411" s="1">
        <v>535962200</v>
      </c>
      <c r="G411" s="1">
        <v>11743010000</v>
      </c>
      <c r="H411" s="1">
        <v>-52069670000</v>
      </c>
      <c r="I411" s="1">
        <v>53405700000</v>
      </c>
      <c r="J411" s="1">
        <v>-45.826689999999999</v>
      </c>
      <c r="K411" s="1">
        <v>-44.556040000000003</v>
      </c>
      <c r="L411" s="1">
        <v>5.580943E-2</v>
      </c>
      <c r="M411" s="1">
        <v>-4357462</v>
      </c>
      <c r="N411" s="1">
        <v>0</v>
      </c>
      <c r="O411" s="1">
        <v>0</v>
      </c>
    </row>
    <row r="412" spans="1:15">
      <c r="A412" s="1">
        <v>4379.5</v>
      </c>
      <c r="B412" t="s">
        <v>29</v>
      </c>
      <c r="C412" s="1">
        <v>23</v>
      </c>
      <c r="D412" s="1">
        <v>0</v>
      </c>
      <c r="E412" s="1">
        <v>21.739129999999999</v>
      </c>
      <c r="F412" s="1">
        <v>651500100</v>
      </c>
      <c r="G412" s="1">
        <v>7087922000</v>
      </c>
      <c r="H412" s="1">
        <v>-10967300000</v>
      </c>
      <c r="I412" s="1">
        <v>11880720000</v>
      </c>
      <c r="J412" s="1">
        <v>-32.524209999999997</v>
      </c>
      <c r="K412" s="1">
        <v>-30.164870000000001</v>
      </c>
      <c r="L412" s="1">
        <v>0.1121571</v>
      </c>
      <c r="M412" s="1">
        <v>-1835196</v>
      </c>
      <c r="N412" s="1">
        <v>0</v>
      </c>
      <c r="O412" s="1">
        <v>0</v>
      </c>
    </row>
    <row r="413" spans="1:15">
      <c r="A413" s="1">
        <v>4379.5</v>
      </c>
      <c r="B413" t="s">
        <v>30</v>
      </c>
      <c r="C413" s="1">
        <v>8</v>
      </c>
      <c r="D413" s="1">
        <v>0</v>
      </c>
      <c r="E413" s="1">
        <v>30.625</v>
      </c>
      <c r="F413" s="1">
        <v>13990120</v>
      </c>
      <c r="G413" s="1">
        <v>367308300</v>
      </c>
      <c r="H413" s="1">
        <v>-1747720000</v>
      </c>
      <c r="I413" s="1">
        <v>1776016000</v>
      </c>
      <c r="J413" s="1">
        <v>-34.694159999999997</v>
      </c>
      <c r="K413" s="1">
        <v>-40.179169999999999</v>
      </c>
      <c r="L413" s="1">
        <v>0.18602920000000001</v>
      </c>
      <c r="M413" s="1">
        <v>-2480137</v>
      </c>
      <c r="N413" s="1">
        <v>0</v>
      </c>
      <c r="O413" s="1">
        <v>0</v>
      </c>
    </row>
    <row r="414" spans="1:15">
      <c r="A414" s="1">
        <v>4379.5</v>
      </c>
      <c r="B414" t="s">
        <v>31</v>
      </c>
      <c r="C414" s="1">
        <v>2</v>
      </c>
      <c r="D414" s="1">
        <v>0</v>
      </c>
      <c r="E414" s="1">
        <v>20</v>
      </c>
      <c r="F414" s="1">
        <v>-2250495</v>
      </c>
      <c r="G414" s="1">
        <v>1057026</v>
      </c>
      <c r="H414" s="1">
        <v>-3819749</v>
      </c>
      <c r="I414" s="1">
        <v>0</v>
      </c>
      <c r="J414" s="1">
        <v>-11.513859999999999</v>
      </c>
      <c r="K414" s="1">
        <v>-77.03519</v>
      </c>
      <c r="L414" s="1">
        <v>0.22556860000000001</v>
      </c>
      <c r="M414" s="1">
        <v>-4511.3770000000004</v>
      </c>
      <c r="N414" s="1">
        <v>0</v>
      </c>
      <c r="O414" s="1">
        <v>0</v>
      </c>
    </row>
    <row r="415" spans="1:15">
      <c r="A415" s="1">
        <v>4379.5</v>
      </c>
      <c r="B415" t="s">
        <v>32</v>
      </c>
      <c r="C415" s="1">
        <v>15</v>
      </c>
      <c r="D415" s="1">
        <v>0</v>
      </c>
      <c r="E415" s="1">
        <v>21</v>
      </c>
      <c r="F415" s="1">
        <v>-8621860</v>
      </c>
      <c r="G415" s="1">
        <v>36555480</v>
      </c>
      <c r="H415" s="1">
        <v>-93009220</v>
      </c>
      <c r="I415" s="1">
        <v>66054080</v>
      </c>
      <c r="J415" s="1">
        <v>-22.881080000000001</v>
      </c>
      <c r="K415" s="1">
        <v>-12.73498</v>
      </c>
      <c r="L415" s="1">
        <v>0.26476359999999999</v>
      </c>
      <c r="M415" s="1">
        <v>-18691.52</v>
      </c>
      <c r="N415" s="1">
        <v>0</v>
      </c>
      <c r="O415" s="1">
        <v>0</v>
      </c>
    </row>
    <row r="416" spans="1:15">
      <c r="A416" s="1">
        <v>4379.5</v>
      </c>
      <c r="B416" t="s">
        <v>33</v>
      </c>
      <c r="C416" s="1">
        <v>3</v>
      </c>
      <c r="D416" s="1">
        <v>0</v>
      </c>
      <c r="E416" s="1">
        <v>20</v>
      </c>
      <c r="F416" s="1">
        <v>-4648675</v>
      </c>
      <c r="G416" s="1">
        <v>8686765</v>
      </c>
      <c r="H416" s="1">
        <v>-8137552</v>
      </c>
      <c r="I416" s="1">
        <v>656830.19999999995</v>
      </c>
      <c r="J416" s="1">
        <v>-10.33732</v>
      </c>
      <c r="K416" s="1">
        <v>-10.23118</v>
      </c>
      <c r="L416" s="1">
        <v>0.26369140000000002</v>
      </c>
      <c r="M416" s="1">
        <v>-9756.5329999999994</v>
      </c>
      <c r="N416" s="1">
        <v>0</v>
      </c>
      <c r="O416" s="1">
        <v>0</v>
      </c>
    </row>
    <row r="417" spans="1:15">
      <c r="A417" s="1">
        <v>4379.5</v>
      </c>
      <c r="B417" t="s">
        <v>34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</row>
    <row r="418" spans="1:15">
      <c r="A418" s="1">
        <v>4379.5</v>
      </c>
      <c r="B418" t="s">
        <v>35</v>
      </c>
      <c r="C418" s="1">
        <v>2</v>
      </c>
      <c r="D418" s="1">
        <v>0</v>
      </c>
      <c r="E418" s="1">
        <v>20</v>
      </c>
      <c r="F418" s="1">
        <v>2337580</v>
      </c>
      <c r="G418" s="1">
        <v>49945680</v>
      </c>
      <c r="H418" s="1">
        <v>2788710</v>
      </c>
      <c r="I418" s="1">
        <v>0</v>
      </c>
      <c r="J418" s="1">
        <v>7.932169</v>
      </c>
      <c r="K418" s="1">
        <v>0.22665769999999999</v>
      </c>
      <c r="L418" s="1">
        <v>0.10479570000000001</v>
      </c>
      <c r="M418" s="1">
        <v>6716.5749999999998</v>
      </c>
      <c r="N418" s="1">
        <v>0</v>
      </c>
      <c r="O418" s="1">
        <v>0</v>
      </c>
    </row>
    <row r="419" spans="1:15">
      <c r="A419" s="1">
        <v>4379.5</v>
      </c>
      <c r="B419" t="s">
        <v>36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</row>
    <row r="420" spans="1:15">
      <c r="A420" s="1">
        <v>4379.5</v>
      </c>
      <c r="B420" t="s">
        <v>37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</row>
    <row r="421" spans="1:15">
      <c r="A421" s="1">
        <v>4379.5</v>
      </c>
      <c r="B421" t="s">
        <v>38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</row>
    <row r="422" spans="1:15">
      <c r="A422" s="1">
        <v>4379.5</v>
      </c>
      <c r="B422" t="s">
        <v>39</v>
      </c>
      <c r="C422" s="1">
        <v>100100</v>
      </c>
      <c r="D422" s="1">
        <v>0</v>
      </c>
      <c r="E422" s="1">
        <v>5.0099900000000002</v>
      </c>
      <c r="F422" s="1">
        <v>0</v>
      </c>
      <c r="G422" s="1">
        <v>0</v>
      </c>
      <c r="H422" s="1">
        <v>-378564</v>
      </c>
      <c r="I422" s="1">
        <v>0</v>
      </c>
      <c r="J422" s="1">
        <v>-24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</row>
    <row r="423" spans="1:15">
      <c r="A423" s="1">
        <v>4379.5</v>
      </c>
      <c r="B423" t="s">
        <v>40</v>
      </c>
      <c r="C423" s="1">
        <v>3</v>
      </c>
      <c r="D423" s="1">
        <v>0</v>
      </c>
      <c r="E423" s="1">
        <v>20</v>
      </c>
      <c r="F423" s="1">
        <v>82646870</v>
      </c>
      <c r="G423" s="1">
        <v>1697910000</v>
      </c>
      <c r="H423" s="1">
        <v>-1069954000</v>
      </c>
      <c r="I423" s="1">
        <v>1313892000</v>
      </c>
      <c r="J423" s="1">
        <v>-9.7939369999999997</v>
      </c>
      <c r="K423" s="1">
        <v>-24.37631</v>
      </c>
      <c r="L423" s="1">
        <v>0.1692437</v>
      </c>
      <c r="M423" s="1">
        <v>-901837.5</v>
      </c>
      <c r="N423" s="1">
        <v>0</v>
      </c>
      <c r="O423" s="1">
        <v>0</v>
      </c>
    </row>
    <row r="424" spans="1:15">
      <c r="A424" s="1">
        <v>4379.5</v>
      </c>
      <c r="B424" t="s">
        <v>41</v>
      </c>
      <c r="C424" s="1">
        <v>1</v>
      </c>
      <c r="D424" s="1">
        <v>0</v>
      </c>
      <c r="E424" s="1">
        <v>20</v>
      </c>
      <c r="F424" s="1">
        <v>1213321</v>
      </c>
      <c r="G424" s="1">
        <v>29201320</v>
      </c>
      <c r="H424" s="1">
        <v>-44136620</v>
      </c>
      <c r="I424" s="1">
        <v>46584610</v>
      </c>
      <c r="J424" s="1">
        <v>-10.84628</v>
      </c>
      <c r="K424" s="1">
        <v>-38.486649999999997</v>
      </c>
      <c r="L424" s="1">
        <v>0.2304011</v>
      </c>
      <c r="M424" s="1">
        <v>-116855.9</v>
      </c>
      <c r="N424" s="1">
        <v>0</v>
      </c>
      <c r="O424" s="1">
        <v>0</v>
      </c>
    </row>
    <row r="425" spans="1:15">
      <c r="A425" s="1">
        <v>4379.5</v>
      </c>
      <c r="B425" t="s">
        <v>42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</row>
    <row r="426" spans="1:15">
      <c r="A426" s="1">
        <v>4379.5</v>
      </c>
      <c r="B426" t="s">
        <v>43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</row>
    <row r="427" spans="1:15">
      <c r="A427" s="1">
        <v>4379.5</v>
      </c>
      <c r="B427" t="s">
        <v>44</v>
      </c>
      <c r="C427" s="1">
        <v>2</v>
      </c>
      <c r="D427" s="1">
        <v>0</v>
      </c>
      <c r="E427" s="1">
        <v>20</v>
      </c>
      <c r="F427" s="1">
        <v>17385780</v>
      </c>
      <c r="G427" s="1">
        <v>188487600</v>
      </c>
      <c r="H427" s="1">
        <v>-5422088000</v>
      </c>
      <c r="I427" s="1">
        <v>5471376000</v>
      </c>
      <c r="J427" s="1">
        <v>-11.950889999999999</v>
      </c>
      <c r="K427" s="1">
        <v>-120.148</v>
      </c>
      <c r="L427" s="1">
        <v>7.8609139999999994E-2</v>
      </c>
      <c r="M427" s="1">
        <v>-9222948</v>
      </c>
      <c r="N427" s="1">
        <v>0</v>
      </c>
      <c r="O427" s="1">
        <v>0</v>
      </c>
    </row>
    <row r="428" spans="1:15">
      <c r="A428" s="1">
        <v>4379.5</v>
      </c>
      <c r="B428" t="s">
        <v>45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</row>
    <row r="429" spans="1:15">
      <c r="A429" s="1">
        <v>4379.5</v>
      </c>
      <c r="B429" t="s">
        <v>46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</row>
    <row r="430" spans="1:15">
      <c r="A430" s="1">
        <v>4379.5</v>
      </c>
      <c r="B430" t="s">
        <v>47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</row>
  </sheetData>
  <dataValidations count="1">
    <dataValidation type="list" allowBlank="1" showInputMessage="1" showErrorMessage="1" sqref="AA2">
      <formula1>$B$2:$B$34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0"/>
  <sheetViews>
    <sheetView tabSelected="1" topLeftCell="Q1" workbookViewId="0">
      <selection activeCell="AB38" sqref="AB38"/>
    </sheetView>
  </sheetViews>
  <sheetFormatPr baseColWidth="10" defaultColWidth="8.83203125" defaultRowHeight="14" x14ac:dyDescent="0"/>
  <cols>
    <col min="1" max="1" width="8.5" bestFit="1" customWidth="1"/>
    <col min="2" max="2" width="11.33203125" bestFit="1" customWidth="1"/>
    <col min="4" max="4" width="13.83203125" bestFit="1" customWidth="1"/>
    <col min="5" max="5" width="11.83203125" bestFit="1" customWidth="1"/>
    <col min="6" max="6" width="9.5" bestFit="1" customWidth="1"/>
    <col min="7" max="7" width="11" bestFit="1" customWidth="1"/>
    <col min="8" max="8" width="15.83203125" bestFit="1" customWidth="1"/>
    <col min="9" max="9" width="11.1640625" bestFit="1" customWidth="1"/>
    <col min="10" max="10" width="12.5" bestFit="1" customWidth="1"/>
    <col min="11" max="11" width="17.6640625" bestFit="1" customWidth="1"/>
    <col min="12" max="12" width="11.6640625" bestFit="1" customWidth="1"/>
    <col min="13" max="13" width="17" bestFit="1" customWidth="1"/>
    <col min="14" max="14" width="8.83203125" bestFit="1" customWidth="1"/>
    <col min="15" max="15" width="8.5" bestFit="1" customWidth="1"/>
    <col min="19" max="19" width="12" bestFit="1" customWidth="1"/>
    <col min="20" max="20" width="12.6640625" bestFit="1" customWidth="1"/>
    <col min="21" max="21" width="12.6640625" customWidth="1"/>
    <col min="22" max="22" width="13.83203125" bestFit="1" customWidth="1"/>
    <col min="23" max="23" width="13.83203125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Q1" t="s">
        <v>49</v>
      </c>
      <c r="R1" s="2" t="s">
        <v>48</v>
      </c>
      <c r="S1" t="s">
        <v>0</v>
      </c>
      <c r="T1" s="5" t="s">
        <v>5</v>
      </c>
      <c r="U1" s="5" t="str">
        <f>CONCATENATE(T1,"-Base")</f>
        <v>TotalRent-Base</v>
      </c>
      <c r="V1" s="5" t="s">
        <v>6</v>
      </c>
      <c r="W1" s="5" t="str">
        <f>CONCATENATE(V1,"-Base")</f>
        <v>GrossValue-Base</v>
      </c>
    </row>
    <row r="2" spans="1:29">
      <c r="A2" s="1">
        <v>0</v>
      </c>
      <c r="B2" t="s">
        <v>15</v>
      </c>
      <c r="C2" s="1">
        <v>2</v>
      </c>
      <c r="D2" s="1">
        <v>0</v>
      </c>
      <c r="E2" s="1">
        <v>20</v>
      </c>
      <c r="F2" s="1">
        <v>13838.65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Q2" s="4">
        <f>HLOOKUP(AC2,IDs!$A$3:$AG$4,2,FALSE)</f>
        <v>14</v>
      </c>
      <c r="R2" s="2">
        <v>0</v>
      </c>
      <c r="S2" s="2">
        <f>INDEX($A$2:$O$430,$R2*IDs!$AG$4+IDs!$A$4,IDs!$A$2)/365+2000</f>
        <v>2000</v>
      </c>
      <c r="T2" s="5">
        <f>INDEX($A$2:$O$430,$R2*IDs!$AG$4+$Q$2,IDs!$F$2)/100</f>
        <v>6144.9</v>
      </c>
      <c r="U2" s="5">
        <f>Base!T2</f>
        <v>6144.9</v>
      </c>
      <c r="V2" s="5">
        <f>INDEX($A$2:$O$430,$R2*IDs!$AG$4+$Q$2,IDs!$G$2)/100</f>
        <v>0</v>
      </c>
      <c r="W2" s="5">
        <f>Base!U2</f>
        <v>0</v>
      </c>
      <c r="AC2" s="3" t="s">
        <v>28</v>
      </c>
    </row>
    <row r="3" spans="1:29">
      <c r="A3" s="1">
        <v>0</v>
      </c>
      <c r="B3" t="s">
        <v>16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R3" s="2">
        <v>1</v>
      </c>
      <c r="S3" s="2">
        <f>INDEX($A$2:$O$430,$R3*IDs!$AG$4+IDs!$A$4,IDs!$A$2)/365+2000</f>
        <v>2001</v>
      </c>
      <c r="T3" s="5">
        <f>INDEX($A$2:$O$430,$R3*IDs!$AG$4+$Q$2,IDs!$F$2)/100</f>
        <v>2487273</v>
      </c>
      <c r="U3" s="5">
        <f>Base!T3</f>
        <v>2487273</v>
      </c>
      <c r="V3" s="5">
        <f>INDEX($A$2:$O$430,$R3*IDs!$AG$4+$Q$2,IDs!$G$2)/100</f>
        <v>144148800</v>
      </c>
      <c r="W3" s="5">
        <f>Base!U3</f>
        <v>144148800</v>
      </c>
    </row>
    <row r="4" spans="1:29">
      <c r="A4" s="1">
        <v>0</v>
      </c>
      <c r="B4" t="s">
        <v>17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R4" s="2">
        <v>2</v>
      </c>
      <c r="S4" s="2">
        <f>INDEX($A$2:$O$430,$R4*IDs!$AG$4+IDs!$A$4,IDs!$A$2)/365+2000</f>
        <v>2002</v>
      </c>
      <c r="T4" s="5">
        <f>INDEX($A$2:$O$430,$R4*IDs!$AG$4+$Q$2,IDs!$F$2)/100</f>
        <v>-214009.4</v>
      </c>
      <c r="U4" s="5">
        <f>Base!T4</f>
        <v>14767880</v>
      </c>
      <c r="V4" s="5">
        <f>INDEX($A$2:$O$430,$R4*IDs!$AG$4+$Q$2,IDs!$G$2)/100</f>
        <v>59015980</v>
      </c>
      <c r="W4" s="5">
        <f>Base!U4</f>
        <v>186308100</v>
      </c>
    </row>
    <row r="5" spans="1:29">
      <c r="A5" s="1">
        <v>0</v>
      </c>
      <c r="B5" t="s">
        <v>18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R5" s="2">
        <v>3</v>
      </c>
      <c r="S5" s="2">
        <f>INDEX($A$2:$O$430,$R5*IDs!$AG$4+IDs!$A$4,IDs!$A$2)/365+2000</f>
        <v>2003</v>
      </c>
      <c r="T5" s="5">
        <f>INDEX($A$2:$O$430,$R5*IDs!$AG$4+$Q$2,IDs!$F$2)/100</f>
        <v>664701.30000000005</v>
      </c>
      <c r="U5" s="5">
        <f>Base!T5</f>
        <v>25748850</v>
      </c>
      <c r="V5" s="5">
        <f>INDEX($A$2:$O$430,$R5*IDs!$AG$4+$Q$2,IDs!$G$2)/100</f>
        <v>19675240</v>
      </c>
      <c r="W5" s="5">
        <f>Base!U5</f>
        <v>323932900</v>
      </c>
    </row>
    <row r="6" spans="1:29">
      <c r="A6" s="1">
        <v>0</v>
      </c>
      <c r="B6" t="s">
        <v>19</v>
      </c>
      <c r="C6" s="1">
        <v>2</v>
      </c>
      <c r="D6" s="1">
        <v>0</v>
      </c>
      <c r="E6" s="1">
        <v>20</v>
      </c>
      <c r="F6" s="1">
        <v>31.033329999999999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R6" s="2">
        <v>4</v>
      </c>
      <c r="S6" s="2">
        <f>INDEX($A$2:$O$430,$R6*IDs!$AG$4+IDs!$A$4,IDs!$A$2)/365+2000</f>
        <v>2004</v>
      </c>
      <c r="T6" s="5">
        <f>INDEX($A$2:$O$430,$R6*IDs!$AG$4+$Q$2,IDs!$F$2)/100</f>
        <v>1053929</v>
      </c>
      <c r="U6" s="5">
        <f>Base!T6</f>
        <v>15120250</v>
      </c>
      <c r="V6" s="5">
        <f>INDEX($A$2:$O$430,$R6*IDs!$AG$4+$Q$2,IDs!$G$2)/100</f>
        <v>29020520</v>
      </c>
      <c r="W6" s="5">
        <f>Base!U6</f>
        <v>211054400</v>
      </c>
    </row>
    <row r="7" spans="1:29">
      <c r="A7" s="1">
        <v>0</v>
      </c>
      <c r="B7" t="s">
        <v>20</v>
      </c>
      <c r="C7" s="1">
        <v>57</v>
      </c>
      <c r="D7" s="1">
        <v>0</v>
      </c>
      <c r="E7" s="1">
        <v>21.842110000000002</v>
      </c>
      <c r="F7" s="1">
        <v>108010.5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R7" s="2">
        <v>5</v>
      </c>
      <c r="S7" s="2">
        <f>INDEX($A$2:$O$430,$R7*IDs!$AG$4+IDs!$A$4,IDs!$A$2)/365+2000</f>
        <v>2005</v>
      </c>
      <c r="T7" s="5">
        <f>INDEX($A$2:$O$430,$R7*IDs!$AG$4+$Q$2,IDs!$F$2)/100</f>
        <v>28318.400000000001</v>
      </c>
      <c r="U7" s="5">
        <f>Base!T7</f>
        <v>11990890</v>
      </c>
      <c r="V7" s="5">
        <f>INDEX($A$2:$O$430,$R7*IDs!$AG$4+$Q$2,IDs!$G$2)/100</f>
        <v>36717830</v>
      </c>
      <c r="W7" s="5">
        <f>Base!U7</f>
        <v>214472300</v>
      </c>
    </row>
    <row r="8" spans="1:29">
      <c r="A8" s="1">
        <v>0</v>
      </c>
      <c r="B8" t="s">
        <v>21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R8" s="2">
        <v>6</v>
      </c>
      <c r="S8" s="2">
        <f>INDEX($A$2:$O$430,$R8*IDs!$AG$4+IDs!$A$4,IDs!$A$2)/365+2000</f>
        <v>2006</v>
      </c>
      <c r="T8" s="5">
        <f>INDEX($A$2:$O$430,$R8*IDs!$AG$4+$Q$2,IDs!$F$2)/100</f>
        <v>643379</v>
      </c>
      <c r="U8" s="5">
        <f>Base!T8</f>
        <v>9814613</v>
      </c>
      <c r="V8" s="5">
        <f>INDEX($A$2:$O$430,$R8*IDs!$AG$4+$Q$2,IDs!$G$2)/100</f>
        <v>43102460</v>
      </c>
      <c r="W8" s="5">
        <f>Base!U8</f>
        <v>178959700</v>
      </c>
    </row>
    <row r="9" spans="1:29">
      <c r="A9" s="1">
        <v>0</v>
      </c>
      <c r="B9" t="s">
        <v>22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R9" s="2">
        <v>7</v>
      </c>
      <c r="S9" s="2">
        <f>INDEX($A$2:$O$430,$R9*IDs!$AG$4+IDs!$A$4,IDs!$A$2)/365+2000</f>
        <v>2007</v>
      </c>
      <c r="T9" s="5">
        <f>INDEX($A$2:$O$430,$R9*IDs!$AG$4+$Q$2,IDs!$F$2)/100</f>
        <v>-2904852</v>
      </c>
      <c r="U9" s="5">
        <f>Base!T9</f>
        <v>5267638</v>
      </c>
      <c r="V9" s="5">
        <f>INDEX($A$2:$O$430,$R9*IDs!$AG$4+$Q$2,IDs!$G$2)/100</f>
        <v>40904480</v>
      </c>
      <c r="W9" s="5">
        <f>Base!U9</f>
        <v>155254900</v>
      </c>
    </row>
    <row r="10" spans="1:29">
      <c r="A10" s="1">
        <v>0</v>
      </c>
      <c r="B10" t="s">
        <v>23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R10" s="2">
        <v>8</v>
      </c>
      <c r="S10" s="2">
        <f>INDEX($A$2:$O$430,$R10*IDs!$AG$4+IDs!$A$4,IDs!$A$2)/365+2000</f>
        <v>2008</v>
      </c>
      <c r="T10" s="5">
        <f>INDEX($A$2:$O$430,$R10*IDs!$AG$4+$Q$2,IDs!$F$2)/100</f>
        <v>978844.4</v>
      </c>
      <c r="U10" s="5">
        <f>Base!T10</f>
        <v>8484895</v>
      </c>
      <c r="V10" s="5">
        <f>INDEX($A$2:$O$430,$R10*IDs!$AG$4+$Q$2,IDs!$G$2)/100</f>
        <v>35307980</v>
      </c>
      <c r="W10" s="5">
        <f>Base!U10</f>
        <v>160925600</v>
      </c>
    </row>
    <row r="11" spans="1:29">
      <c r="A11" s="1">
        <v>0</v>
      </c>
      <c r="B11" t="s">
        <v>24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R11" s="2">
        <v>9</v>
      </c>
      <c r="S11" s="2">
        <f>INDEX($A$2:$O$430,$R11*IDs!$AG$4+IDs!$A$4,IDs!$A$2)/365+2000</f>
        <v>2009</v>
      </c>
      <c r="T11" s="5">
        <f>INDEX($A$2:$O$430,$R11*IDs!$AG$4+$Q$2,IDs!$F$2)/100</f>
        <v>1010630</v>
      </c>
      <c r="U11" s="5">
        <f>Base!T11</f>
        <v>8885371</v>
      </c>
      <c r="V11" s="5">
        <f>INDEX($A$2:$O$430,$R11*IDs!$AG$4+$Q$2,IDs!$G$2)/100</f>
        <v>31801640</v>
      </c>
      <c r="W11" s="5">
        <f>Base!U11</f>
        <v>147832100</v>
      </c>
    </row>
    <row r="12" spans="1:29">
      <c r="A12" s="1">
        <v>0</v>
      </c>
      <c r="B12" t="s">
        <v>25</v>
      </c>
      <c r="C12" s="1">
        <v>1</v>
      </c>
      <c r="D12" s="1">
        <v>0</v>
      </c>
      <c r="E12" s="1">
        <v>20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R12" s="2">
        <v>10</v>
      </c>
      <c r="S12" s="2">
        <f>INDEX($A$2:$O$430,$R12*IDs!$AG$4+IDs!$A$4,IDs!$A$2)/365+2000</f>
        <v>2010</v>
      </c>
      <c r="T12" s="5">
        <f>INDEX($A$2:$O$430,$R12*IDs!$AG$4+$Q$2,IDs!$F$2)/100</f>
        <v>784548.9</v>
      </c>
      <c r="U12" s="5">
        <f>Base!T12</f>
        <v>6893801</v>
      </c>
      <c r="V12" s="5">
        <f>INDEX($A$2:$O$430,$R12*IDs!$AG$4+$Q$2,IDs!$G$2)/100</f>
        <v>31666140</v>
      </c>
      <c r="W12" s="5">
        <f>Base!U12</f>
        <v>138796900</v>
      </c>
    </row>
    <row r="13" spans="1:29">
      <c r="A13" s="1">
        <v>0</v>
      </c>
      <c r="B13" t="s">
        <v>26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R13" s="2">
        <v>11</v>
      </c>
      <c r="S13" s="2">
        <f>INDEX($A$2:$O$430,$R13*IDs!$AG$4+IDs!$A$4,IDs!$A$2)/365+2000</f>
        <v>2011</v>
      </c>
      <c r="T13" s="5">
        <f>INDEX($A$2:$O$430,$R13*IDs!$AG$4+$Q$2,IDs!$F$2)/100</f>
        <v>903357.9</v>
      </c>
      <c r="U13" s="5">
        <f>Base!T13</f>
        <v>8099036</v>
      </c>
      <c r="V13" s="5">
        <f>INDEX($A$2:$O$430,$R13*IDs!$AG$4+$Q$2,IDs!$G$2)/100</f>
        <v>32131160</v>
      </c>
      <c r="W13" s="5">
        <f>Base!U13</f>
        <v>141283000</v>
      </c>
    </row>
    <row r="14" spans="1:29">
      <c r="A14" s="1">
        <v>0</v>
      </c>
      <c r="B14" t="s">
        <v>27</v>
      </c>
      <c r="C14" s="1">
        <v>4</v>
      </c>
      <c r="D14" s="1">
        <v>0</v>
      </c>
      <c r="E14" s="1">
        <v>20</v>
      </c>
      <c r="F14" s="1">
        <v>3537.9740000000002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R14" s="2">
        <v>12</v>
      </c>
      <c r="S14" s="2">
        <f>INDEX($A$2:$O$430,$R14*IDs!$AG$4+IDs!$A$4,IDs!$A$2)/365+2000</f>
        <v>2011.9986301369863</v>
      </c>
      <c r="T14" s="5">
        <f>INDEX($A$2:$O$430,$R14*IDs!$AG$4+$Q$2,IDs!$F$2)/100</f>
        <v>593474</v>
      </c>
      <c r="U14" s="5">
        <f>Base!T14</f>
        <v>5359622</v>
      </c>
      <c r="V14" s="5">
        <f>INDEX($A$2:$O$430,$R14*IDs!$AG$4+$Q$2,IDs!$G$2)/100</f>
        <v>29204590</v>
      </c>
      <c r="W14" s="5">
        <f>Base!U14</f>
        <v>117430100</v>
      </c>
    </row>
    <row r="15" spans="1:29">
      <c r="A15" s="1">
        <v>0</v>
      </c>
      <c r="B15" t="s">
        <v>28</v>
      </c>
      <c r="C15" s="1">
        <v>88</v>
      </c>
      <c r="D15" s="1">
        <v>0</v>
      </c>
      <c r="E15" s="1">
        <v>24.659089999999999</v>
      </c>
      <c r="F15" s="1">
        <v>614490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R15" s="2">
        <v>13</v>
      </c>
      <c r="S15" s="2" t="e">
        <f>INDEX($A$2:$O$430,$R15*IDs!$AG$4+IDs!$A$4,IDs!$A$2)/365+2000</f>
        <v>#REF!</v>
      </c>
      <c r="T15" s="1" t="e">
        <f>INDEX($A$2:$O$430,$R15*IDs!$AG$4+$Q$2,IDs!$F$2)/100</f>
        <v>#REF!</v>
      </c>
      <c r="U15" s="5" t="e">
        <f>Base!T15</f>
        <v>#REF!</v>
      </c>
      <c r="V15" s="1" t="e">
        <f>INDEX($A$2:$O$430,$R15*IDs!$AG$4+$Q$2,IDs!$G$2)/100</f>
        <v>#REF!</v>
      </c>
      <c r="W15" s="5" t="e">
        <f>Base!U15</f>
        <v>#REF!</v>
      </c>
    </row>
    <row r="16" spans="1:29">
      <c r="A16" s="1">
        <v>0</v>
      </c>
      <c r="B16" t="s">
        <v>29</v>
      </c>
      <c r="C16" s="1">
        <v>35</v>
      </c>
      <c r="D16" s="1">
        <v>0</v>
      </c>
      <c r="E16" s="1">
        <v>23.428570000000001</v>
      </c>
      <c r="F16" s="1">
        <v>123559.3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R16" s="2">
        <v>14</v>
      </c>
      <c r="S16" s="2" t="e">
        <f>INDEX($A$2:$O$430,$R16*IDs!$AG$4+IDs!$A$4,IDs!$A$2)/365+2000</f>
        <v>#REF!</v>
      </c>
      <c r="T16" s="1" t="e">
        <f>INDEX($A$2:$O$430,$R16*IDs!$AG$4+$Q$2,IDs!$F$2)/100</f>
        <v>#REF!</v>
      </c>
      <c r="U16" s="5" t="e">
        <f>Base!T16</f>
        <v>#REF!</v>
      </c>
      <c r="V16" s="1" t="e">
        <f>INDEX($A$2:$O$430,$R16*IDs!$AG$4+$Q$2,IDs!$G$2)/100</f>
        <v>#REF!</v>
      </c>
      <c r="W16" s="5" t="e">
        <f>Base!U16</f>
        <v>#REF!</v>
      </c>
    </row>
    <row r="17" spans="1:23">
      <c r="A17" s="1">
        <v>0</v>
      </c>
      <c r="B17" t="s">
        <v>30</v>
      </c>
      <c r="C17" s="1">
        <v>22</v>
      </c>
      <c r="D17" s="1">
        <v>0</v>
      </c>
      <c r="E17" s="1">
        <v>31.590910000000001</v>
      </c>
      <c r="F17" s="1">
        <v>578691.69999999995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R17" s="2">
        <v>15</v>
      </c>
      <c r="S17" s="2" t="e">
        <f>INDEX($A$2:$O$430,$R17*IDs!$AG$4+IDs!$A$4,IDs!$A$2)/365+2000</f>
        <v>#REF!</v>
      </c>
      <c r="T17" s="1" t="e">
        <f>INDEX($A$2:$O$430,$R17*IDs!$AG$4+$Q$2,IDs!$F$2)/100</f>
        <v>#REF!</v>
      </c>
      <c r="U17" s="5" t="e">
        <f>Base!T17</f>
        <v>#REF!</v>
      </c>
      <c r="V17" s="1" t="e">
        <f>INDEX($A$2:$O$430,$R17*IDs!$AG$4+$Q$2,IDs!$G$2)/100</f>
        <v>#REF!</v>
      </c>
      <c r="W17" s="5" t="e">
        <f>Base!U17</f>
        <v>#REF!</v>
      </c>
    </row>
    <row r="18" spans="1:23">
      <c r="A18" s="1">
        <v>0</v>
      </c>
      <c r="B18" t="s">
        <v>31</v>
      </c>
      <c r="C18" s="1">
        <v>4</v>
      </c>
      <c r="D18" s="1">
        <v>0</v>
      </c>
      <c r="E18" s="1">
        <v>20</v>
      </c>
      <c r="F18" s="1">
        <v>17208.25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R18" s="2">
        <v>16</v>
      </c>
      <c r="S18" s="2" t="e">
        <f>INDEX($A$2:$O$430,$R18*IDs!$AG$4+IDs!$A$4,IDs!$A$2)/365+2000</f>
        <v>#REF!</v>
      </c>
      <c r="T18" s="1" t="e">
        <f>INDEX($A$2:$O$430,$R18*IDs!$AG$4+$Q$2,IDs!$F$2)/100</f>
        <v>#REF!</v>
      </c>
      <c r="U18" s="5" t="e">
        <f>Base!T18</f>
        <v>#REF!</v>
      </c>
      <c r="V18" s="1" t="e">
        <f>INDEX($A$2:$O$430,$R18*IDs!$AG$4+$Q$2,IDs!$G$2)/100</f>
        <v>#REF!</v>
      </c>
      <c r="W18" s="5" t="e">
        <f>Base!U18</f>
        <v>#REF!</v>
      </c>
    </row>
    <row r="19" spans="1:23">
      <c r="A19" s="1">
        <v>0</v>
      </c>
      <c r="B19" t="s">
        <v>32</v>
      </c>
      <c r="C19" s="1">
        <v>27</v>
      </c>
      <c r="D19" s="1">
        <v>0</v>
      </c>
      <c r="E19" s="1">
        <v>21.11111</v>
      </c>
      <c r="F19" s="1">
        <v>2858.6869999999999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R19" s="2">
        <v>17</v>
      </c>
      <c r="S19" s="2" t="e">
        <f>INDEX($A$2:$O$430,$R19*IDs!$AG$4+IDs!$A$4,IDs!$A$2)/365+2000</f>
        <v>#REF!</v>
      </c>
      <c r="T19" s="1" t="e">
        <f>INDEX($A$2:$O$430,$R19*IDs!$AG$4+$Q$2,IDs!$F$2)/100</f>
        <v>#REF!</v>
      </c>
      <c r="U19" s="5" t="e">
        <f>Base!T19</f>
        <v>#REF!</v>
      </c>
      <c r="V19" s="1" t="e">
        <f>INDEX($A$2:$O$430,$R19*IDs!$AG$4+$Q$2,IDs!$G$2)/100</f>
        <v>#REF!</v>
      </c>
      <c r="W19" s="5" t="e">
        <f>Base!U19</f>
        <v>#REF!</v>
      </c>
    </row>
    <row r="20" spans="1:23">
      <c r="A20" s="1">
        <v>0</v>
      </c>
      <c r="B20" t="s">
        <v>33</v>
      </c>
      <c r="C20" s="1">
        <v>7</v>
      </c>
      <c r="D20" s="1">
        <v>0</v>
      </c>
      <c r="E20" s="1">
        <v>20</v>
      </c>
      <c r="F20" s="1">
        <v>11572.12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R20" s="2">
        <v>18</v>
      </c>
      <c r="S20" s="2" t="e">
        <f>INDEX($A$2:$O$430,$R20*IDs!$AG$4+IDs!$A$4,IDs!$A$2)/365+2000</f>
        <v>#REF!</v>
      </c>
      <c r="T20" s="1" t="e">
        <f>INDEX($A$2:$O$430,$R20*IDs!$AG$4+$Q$2,IDs!$F$2)/100</f>
        <v>#REF!</v>
      </c>
      <c r="U20" s="5" t="e">
        <f>Base!T20</f>
        <v>#REF!</v>
      </c>
      <c r="V20" s="1" t="e">
        <f>INDEX($A$2:$O$430,$R20*IDs!$AG$4+$Q$2,IDs!$G$2)/100</f>
        <v>#REF!</v>
      </c>
      <c r="W20" s="5" t="e">
        <f>Base!U20</f>
        <v>#REF!</v>
      </c>
    </row>
    <row r="21" spans="1:23">
      <c r="A21" s="1">
        <v>0</v>
      </c>
      <c r="B21" t="s">
        <v>34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R21" s="2">
        <v>19</v>
      </c>
      <c r="S21" s="2" t="e">
        <f>INDEX($A$2:$O$430,$R21*IDs!$AG$4+IDs!$A$4,IDs!$A$2)/365+2000</f>
        <v>#REF!</v>
      </c>
      <c r="T21" s="1" t="e">
        <f>INDEX($A$2:$O$430,$R21*IDs!$AG$4+$Q$2,IDs!$F$2)/100</f>
        <v>#REF!</v>
      </c>
      <c r="U21" s="5" t="e">
        <f>Base!T21</f>
        <v>#REF!</v>
      </c>
      <c r="V21" s="1" t="e">
        <f>INDEX($A$2:$O$430,$R21*IDs!$AG$4+$Q$2,IDs!$G$2)/100</f>
        <v>#REF!</v>
      </c>
      <c r="W21" s="5" t="e">
        <f>Base!U21</f>
        <v>#REF!</v>
      </c>
    </row>
    <row r="22" spans="1:23">
      <c r="A22" s="1">
        <v>0</v>
      </c>
      <c r="B22" t="s">
        <v>35</v>
      </c>
      <c r="C22" s="1">
        <v>4</v>
      </c>
      <c r="D22" s="1">
        <v>0</v>
      </c>
      <c r="E22" s="1">
        <v>20</v>
      </c>
      <c r="F22" s="1">
        <v>907.93889999999999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R22" s="2">
        <v>20</v>
      </c>
      <c r="S22" s="2" t="e">
        <f>INDEX($A$2:$O$430,$R22*IDs!$AG$4+IDs!$A$4,IDs!$A$2)/365+2000</f>
        <v>#REF!</v>
      </c>
      <c r="T22" s="1" t="e">
        <f>INDEX($A$2:$O$430,$R22*IDs!$AG$4+$Q$2,IDs!$F$2)/100</f>
        <v>#REF!</v>
      </c>
      <c r="U22" s="5" t="e">
        <f>Base!T22</f>
        <v>#REF!</v>
      </c>
      <c r="V22" s="1" t="e">
        <f>INDEX($A$2:$O$430,$R22*IDs!$AG$4+$Q$2,IDs!$G$2)/100</f>
        <v>#REF!</v>
      </c>
      <c r="W22" s="5" t="e">
        <f>Base!U22</f>
        <v>#REF!</v>
      </c>
    </row>
    <row r="23" spans="1:23">
      <c r="A23" s="1">
        <v>0</v>
      </c>
      <c r="B23" t="s">
        <v>36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R23" s="2">
        <v>21</v>
      </c>
      <c r="S23" s="2" t="e">
        <f>INDEX($A$2:$O$430,$R23*IDs!$AG$4+IDs!$A$4,IDs!$A$2)/365+2000</f>
        <v>#REF!</v>
      </c>
      <c r="T23" s="1" t="e">
        <f>INDEX($A$2:$O$430,$R23*IDs!$AG$4+$Q$2,IDs!$F$2)/100</f>
        <v>#REF!</v>
      </c>
      <c r="U23" s="5" t="e">
        <f>Base!T23</f>
        <v>#REF!</v>
      </c>
      <c r="V23" s="1" t="e">
        <f>INDEX($A$2:$O$430,$R23*IDs!$AG$4+$Q$2,IDs!$G$2)/100</f>
        <v>#REF!</v>
      </c>
      <c r="W23" s="5" t="e">
        <f>Base!U23</f>
        <v>#REF!</v>
      </c>
    </row>
    <row r="24" spans="1:23">
      <c r="A24" s="1">
        <v>0</v>
      </c>
      <c r="B24" t="s">
        <v>37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R24" s="2">
        <v>22</v>
      </c>
      <c r="S24" s="2" t="e">
        <f>INDEX($A$2:$O$430,$R24*IDs!$AG$4+IDs!$A$4,IDs!$A$2)/365+2000</f>
        <v>#REF!</v>
      </c>
      <c r="T24" s="1" t="e">
        <f>INDEX($A$2:$O$430,$R24*IDs!$AG$4+$Q$2,IDs!$F$2)/100</f>
        <v>#REF!</v>
      </c>
      <c r="U24" s="5" t="e">
        <f>Base!T24</f>
        <v>#REF!</v>
      </c>
      <c r="V24" s="1" t="e">
        <f>INDEX($A$2:$O$430,$R24*IDs!$AG$4+$Q$2,IDs!$G$2)/100</f>
        <v>#REF!</v>
      </c>
      <c r="W24" s="5" t="e">
        <f>Base!U24</f>
        <v>#REF!</v>
      </c>
    </row>
    <row r="25" spans="1:23">
      <c r="A25" s="1">
        <v>0</v>
      </c>
      <c r="B25" t="s">
        <v>38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R25" s="2">
        <v>23</v>
      </c>
      <c r="S25" s="2" t="e">
        <f>INDEX($A$2:$O$430,$R25*IDs!$AG$4+IDs!$A$4,IDs!$A$2)/365+2000</f>
        <v>#REF!</v>
      </c>
      <c r="T25" s="1" t="e">
        <f>INDEX($A$2:$O$430,$R25*IDs!$AG$4+$Q$2,IDs!$F$2)/100</f>
        <v>#REF!</v>
      </c>
      <c r="U25" s="5" t="e">
        <f>Base!T25</f>
        <v>#REF!</v>
      </c>
      <c r="V25" s="1" t="e">
        <f>INDEX($A$2:$O$430,$R25*IDs!$AG$4+$Q$2,IDs!$G$2)/100</f>
        <v>#REF!</v>
      </c>
      <c r="W25" s="5" t="e">
        <f>Base!U25</f>
        <v>#REF!</v>
      </c>
    </row>
    <row r="26" spans="1:23">
      <c r="A26" s="1">
        <v>0</v>
      </c>
      <c r="B26" t="s">
        <v>39</v>
      </c>
      <c r="C26" s="1">
        <v>100100</v>
      </c>
      <c r="D26" s="1">
        <v>0</v>
      </c>
      <c r="E26" s="1">
        <v>5.0099900000000002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R26" s="2">
        <v>24</v>
      </c>
      <c r="S26" s="2" t="e">
        <f>INDEX($A$2:$O$430,$R26*IDs!$AG$4+IDs!$A$4,IDs!$A$2)/365+2000</f>
        <v>#REF!</v>
      </c>
      <c r="T26" s="1" t="e">
        <f>INDEX($A$2:$O$430,$R26*IDs!$AG$4+$Q$2,IDs!$F$2)/100</f>
        <v>#REF!</v>
      </c>
      <c r="U26" s="5" t="e">
        <f>Base!T26</f>
        <v>#REF!</v>
      </c>
      <c r="V26" s="1" t="e">
        <f>INDEX($A$2:$O$430,$R26*IDs!$AG$4+$Q$2,IDs!$G$2)/100</f>
        <v>#REF!</v>
      </c>
      <c r="W26" s="5" t="e">
        <f>Base!U26</f>
        <v>#REF!</v>
      </c>
    </row>
    <row r="27" spans="1:23">
      <c r="A27" s="1">
        <v>0</v>
      </c>
      <c r="B27" t="s">
        <v>40</v>
      </c>
      <c r="C27" s="1">
        <v>8</v>
      </c>
      <c r="D27" s="1">
        <v>0</v>
      </c>
      <c r="E27" s="1">
        <v>20</v>
      </c>
      <c r="F27" s="1">
        <v>23106.02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R27" s="2">
        <v>25</v>
      </c>
      <c r="S27" s="2" t="e">
        <f>INDEX($A$2:$O$430,$R27*IDs!$AG$4+IDs!$A$4,IDs!$A$2)/365+2000</f>
        <v>#REF!</v>
      </c>
      <c r="T27" s="1" t="e">
        <f>INDEX($A$2:$O$430,$R27*IDs!$AG$4+$Q$2,IDs!$F$2)/100</f>
        <v>#REF!</v>
      </c>
      <c r="U27" s="5" t="e">
        <f>Base!T27</f>
        <v>#REF!</v>
      </c>
      <c r="V27" s="1" t="e">
        <f>INDEX($A$2:$O$430,$R27*IDs!$AG$4+$Q$2,IDs!$G$2)/100</f>
        <v>#REF!</v>
      </c>
      <c r="W27" s="5" t="e">
        <f>Base!U27</f>
        <v>#REF!</v>
      </c>
    </row>
    <row r="28" spans="1:23">
      <c r="A28" s="1">
        <v>0</v>
      </c>
      <c r="B28" t="s">
        <v>41</v>
      </c>
      <c r="C28" s="1">
        <v>2</v>
      </c>
      <c r="D28" s="1">
        <v>0</v>
      </c>
      <c r="E28" s="1">
        <v>20</v>
      </c>
      <c r="F28" s="1">
        <v>1679.5139999999999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R28" s="1"/>
    </row>
    <row r="29" spans="1:23">
      <c r="A29" s="1">
        <v>0</v>
      </c>
      <c r="B29" t="s">
        <v>42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R29" s="1"/>
    </row>
    <row r="30" spans="1:23">
      <c r="A30" s="1">
        <v>0</v>
      </c>
      <c r="B30" t="s">
        <v>43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R30" s="1"/>
    </row>
    <row r="31" spans="1:23">
      <c r="A31" s="1">
        <v>0</v>
      </c>
      <c r="B31" t="s">
        <v>44</v>
      </c>
      <c r="C31" s="1">
        <v>4</v>
      </c>
      <c r="D31" s="1">
        <v>0</v>
      </c>
      <c r="E31" s="1">
        <v>20</v>
      </c>
      <c r="F31" s="1">
        <v>492.5394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R31" s="1"/>
    </row>
    <row r="32" spans="1:23">
      <c r="A32" s="1">
        <v>0</v>
      </c>
      <c r="B32" t="s">
        <v>45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</row>
    <row r="33" spans="1:15">
      <c r="A33" s="1">
        <v>0</v>
      </c>
      <c r="B33" t="s">
        <v>46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</row>
    <row r="34" spans="1:15">
      <c r="A34" s="1">
        <v>0</v>
      </c>
      <c r="B34" t="s">
        <v>47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</row>
    <row r="35" spans="1:15">
      <c r="A35" s="1">
        <v>365</v>
      </c>
      <c r="B35" t="s">
        <v>15</v>
      </c>
      <c r="C35" s="1">
        <v>2</v>
      </c>
      <c r="D35" s="1">
        <v>0</v>
      </c>
      <c r="E35" s="1">
        <v>20</v>
      </c>
      <c r="F35" s="1">
        <v>5598561</v>
      </c>
      <c r="G35" s="1">
        <v>58277030</v>
      </c>
      <c r="H35" s="1">
        <v>8431108</v>
      </c>
      <c r="I35" s="1">
        <v>235695.3</v>
      </c>
      <c r="J35" s="1">
        <v>106.6407</v>
      </c>
      <c r="K35" s="1">
        <v>3.5625930000000001</v>
      </c>
      <c r="L35" s="1">
        <v>0.31908829999999999</v>
      </c>
      <c r="M35" s="1">
        <v>54005.02</v>
      </c>
      <c r="N35" s="1">
        <v>0</v>
      </c>
      <c r="O35" s="1">
        <v>0</v>
      </c>
    </row>
    <row r="36" spans="1:15">
      <c r="A36" s="1">
        <v>365</v>
      </c>
      <c r="B36" t="s">
        <v>16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</row>
    <row r="37" spans="1:15">
      <c r="A37" s="1">
        <v>365</v>
      </c>
      <c r="B37" t="s">
        <v>17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</row>
    <row r="38" spans="1:15">
      <c r="A38" s="1">
        <v>365</v>
      </c>
      <c r="B38" t="s">
        <v>18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</row>
    <row r="39" spans="1:15">
      <c r="A39" s="1">
        <v>365</v>
      </c>
      <c r="B39" t="s">
        <v>19</v>
      </c>
      <c r="C39" s="1">
        <v>2</v>
      </c>
      <c r="D39" s="1">
        <v>0</v>
      </c>
      <c r="E39" s="1">
        <v>20</v>
      </c>
      <c r="F39" s="1">
        <v>-762112.8</v>
      </c>
      <c r="G39" s="1">
        <v>2183923</v>
      </c>
      <c r="H39" s="1">
        <v>-1642381</v>
      </c>
      <c r="I39" s="1">
        <v>36049.699999999997</v>
      </c>
      <c r="J39" s="1">
        <v>-10.59305</v>
      </c>
      <c r="K39" s="1">
        <v>-5.7072620000000001</v>
      </c>
      <c r="L39" s="1">
        <v>0.34168939999999998</v>
      </c>
      <c r="M39" s="1">
        <v>-6454.7879999999996</v>
      </c>
      <c r="N39" s="1">
        <v>0</v>
      </c>
      <c r="O39" s="1">
        <v>0</v>
      </c>
    </row>
    <row r="40" spans="1:15">
      <c r="A40" s="1">
        <v>365</v>
      </c>
      <c r="B40" t="s">
        <v>20</v>
      </c>
      <c r="C40" s="1">
        <v>57</v>
      </c>
      <c r="D40" s="1">
        <v>0</v>
      </c>
      <c r="E40" s="1">
        <v>21.842110000000002</v>
      </c>
      <c r="F40" s="1">
        <v>-200440700</v>
      </c>
      <c r="G40" s="1">
        <v>217341800</v>
      </c>
      <c r="H40" s="1">
        <v>-443283600</v>
      </c>
      <c r="I40" s="1">
        <v>20838580</v>
      </c>
      <c r="J40" s="1">
        <v>-34.925159999999998</v>
      </c>
      <c r="K40" s="1">
        <v>-5.6932460000000003</v>
      </c>
      <c r="L40" s="1">
        <v>0.27749560000000001</v>
      </c>
      <c r="M40" s="1">
        <v>-30320.18</v>
      </c>
      <c r="N40" s="1">
        <v>0</v>
      </c>
      <c r="O40" s="1">
        <v>0</v>
      </c>
    </row>
    <row r="41" spans="1:15">
      <c r="A41" s="1">
        <v>365</v>
      </c>
      <c r="B41" t="s">
        <v>21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</row>
    <row r="42" spans="1:15">
      <c r="A42" s="1">
        <v>365</v>
      </c>
      <c r="B42" t="s">
        <v>22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</row>
    <row r="43" spans="1:15">
      <c r="A43" s="1">
        <v>365</v>
      </c>
      <c r="B43" t="s">
        <v>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</row>
    <row r="44" spans="1:15">
      <c r="A44" s="1">
        <v>365</v>
      </c>
      <c r="B44" t="s">
        <v>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</row>
    <row r="45" spans="1:15">
      <c r="A45" s="1">
        <v>365</v>
      </c>
      <c r="B45" t="s">
        <v>25</v>
      </c>
      <c r="C45" s="1">
        <v>1</v>
      </c>
      <c r="D45" s="1">
        <v>0</v>
      </c>
      <c r="E45" s="1">
        <v>20</v>
      </c>
      <c r="F45" s="1">
        <v>0</v>
      </c>
      <c r="G45" s="1">
        <v>0</v>
      </c>
      <c r="H45" s="1">
        <v>0</v>
      </c>
      <c r="I45" s="1">
        <v>4.836099E-26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</row>
    <row r="46" spans="1:15">
      <c r="A46" s="1">
        <v>365</v>
      </c>
      <c r="B46" t="s">
        <v>26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</row>
    <row r="47" spans="1:15">
      <c r="A47" s="1">
        <v>365</v>
      </c>
      <c r="B47" t="s">
        <v>27</v>
      </c>
      <c r="C47" s="1">
        <v>4</v>
      </c>
      <c r="D47" s="1">
        <v>0</v>
      </c>
      <c r="E47" s="1">
        <v>20</v>
      </c>
      <c r="F47" s="1">
        <v>54819780</v>
      </c>
      <c r="G47" s="1">
        <v>0</v>
      </c>
      <c r="H47" s="1">
        <v>0</v>
      </c>
      <c r="I47" s="1">
        <v>393724.7</v>
      </c>
      <c r="J47" s="1">
        <v>0</v>
      </c>
      <c r="K47" s="1">
        <v>0</v>
      </c>
      <c r="L47" s="1">
        <v>0.30737409999999998</v>
      </c>
      <c r="M47" s="1">
        <v>0</v>
      </c>
      <c r="N47" s="1">
        <v>0</v>
      </c>
      <c r="O47" s="1">
        <v>0</v>
      </c>
    </row>
    <row r="48" spans="1:15">
      <c r="A48" s="1">
        <v>365</v>
      </c>
      <c r="B48" t="s">
        <v>28</v>
      </c>
      <c r="C48" s="1">
        <v>88</v>
      </c>
      <c r="D48" s="1">
        <v>0</v>
      </c>
      <c r="E48" s="1">
        <v>24.659089999999999</v>
      </c>
      <c r="F48" s="1">
        <v>248727300</v>
      </c>
      <c r="G48" s="1">
        <v>14414880000</v>
      </c>
      <c r="H48" s="1">
        <v>-1264487000</v>
      </c>
      <c r="I48" s="1">
        <v>1687397000</v>
      </c>
      <c r="J48" s="1">
        <v>2.0971150000000001</v>
      </c>
      <c r="K48" s="1">
        <v>-1.5742160000000001</v>
      </c>
      <c r="L48" s="1">
        <v>6.5323660000000006E-2</v>
      </c>
      <c r="M48" s="1">
        <v>-69615.69</v>
      </c>
      <c r="N48" s="1">
        <v>0</v>
      </c>
      <c r="O48" s="1">
        <v>0</v>
      </c>
    </row>
    <row r="49" spans="1:15">
      <c r="A49" s="1">
        <v>365</v>
      </c>
      <c r="B49" t="s">
        <v>29</v>
      </c>
      <c r="C49" s="1">
        <v>35</v>
      </c>
      <c r="D49" s="1">
        <v>0</v>
      </c>
      <c r="E49" s="1">
        <v>23.428570000000001</v>
      </c>
      <c r="F49" s="1">
        <v>-23235280</v>
      </c>
      <c r="G49" s="1">
        <v>2066903000</v>
      </c>
      <c r="H49" s="1">
        <v>-173519100</v>
      </c>
      <c r="I49" s="1">
        <v>51043660</v>
      </c>
      <c r="J49" s="1">
        <v>-3.349666</v>
      </c>
      <c r="K49" s="1">
        <v>-1.7947070000000001</v>
      </c>
      <c r="L49" s="1">
        <v>0.14501439999999999</v>
      </c>
      <c r="M49" s="1">
        <v>-18694.27</v>
      </c>
      <c r="N49" s="1">
        <v>0</v>
      </c>
      <c r="O49" s="1">
        <v>0</v>
      </c>
    </row>
    <row r="50" spans="1:15">
      <c r="A50" s="1">
        <v>365</v>
      </c>
      <c r="B50" t="s">
        <v>30</v>
      </c>
      <c r="C50" s="1">
        <v>22</v>
      </c>
      <c r="D50" s="1">
        <v>0</v>
      </c>
      <c r="E50" s="1">
        <v>31.590910000000001</v>
      </c>
      <c r="F50" s="1">
        <v>85752670</v>
      </c>
      <c r="G50" s="1">
        <v>1449577000</v>
      </c>
      <c r="H50" s="1">
        <v>-60730580</v>
      </c>
      <c r="I50" s="1">
        <v>44759110</v>
      </c>
      <c r="J50" s="1">
        <v>19.60211</v>
      </c>
      <c r="K50" s="1">
        <v>-0.41941230000000002</v>
      </c>
      <c r="L50" s="1">
        <v>0.18600269999999999</v>
      </c>
      <c r="M50" s="1">
        <v>-18951.07</v>
      </c>
      <c r="N50" s="1">
        <v>0</v>
      </c>
      <c r="O50" s="1">
        <v>0</v>
      </c>
    </row>
    <row r="51" spans="1:15">
      <c r="A51" s="1">
        <v>365</v>
      </c>
      <c r="B51" t="s">
        <v>31</v>
      </c>
      <c r="C51" s="1">
        <v>4</v>
      </c>
      <c r="D51" s="1">
        <v>0</v>
      </c>
      <c r="E51" s="1">
        <v>20</v>
      </c>
      <c r="F51" s="1">
        <v>-4552610</v>
      </c>
      <c r="G51" s="1">
        <v>970581.4</v>
      </c>
      <c r="H51" s="1">
        <v>-6851342</v>
      </c>
      <c r="I51" s="1">
        <v>0</v>
      </c>
      <c r="J51" s="1">
        <v>-11.73875</v>
      </c>
      <c r="K51" s="1">
        <v>-2239.8330000000001</v>
      </c>
      <c r="L51" s="1">
        <v>0.23884630000000001</v>
      </c>
      <c r="M51" s="1">
        <v>-7882.13</v>
      </c>
      <c r="N51" s="1">
        <v>0</v>
      </c>
      <c r="O51" s="1">
        <v>0</v>
      </c>
    </row>
    <row r="52" spans="1:15">
      <c r="A52" s="1">
        <v>365</v>
      </c>
      <c r="B52" t="s">
        <v>32</v>
      </c>
      <c r="C52" s="1">
        <v>27</v>
      </c>
      <c r="D52" s="1">
        <v>0</v>
      </c>
      <c r="E52" s="1">
        <v>21.11111</v>
      </c>
      <c r="F52" s="1">
        <v>-20387710</v>
      </c>
      <c r="G52" s="1">
        <v>77984840</v>
      </c>
      <c r="H52" s="1">
        <v>-79199900</v>
      </c>
      <c r="I52" s="1">
        <v>29519640</v>
      </c>
      <c r="J52" s="1">
        <v>-21.850429999999999</v>
      </c>
      <c r="K52" s="1">
        <v>-5.6093549999999999</v>
      </c>
      <c r="L52" s="1">
        <v>0.25977600000000001</v>
      </c>
      <c r="M52" s="1">
        <v>-12768.31</v>
      </c>
      <c r="N52" s="1">
        <v>0</v>
      </c>
      <c r="O52" s="1">
        <v>0</v>
      </c>
    </row>
    <row r="53" spans="1:15">
      <c r="A53" s="1">
        <v>365</v>
      </c>
      <c r="B53" t="s">
        <v>33</v>
      </c>
      <c r="C53" s="1">
        <v>7</v>
      </c>
      <c r="D53" s="1">
        <v>0</v>
      </c>
      <c r="E53" s="1">
        <v>20</v>
      </c>
      <c r="F53" s="1">
        <v>-8053528</v>
      </c>
      <c r="G53" s="1">
        <v>8978573</v>
      </c>
      <c r="H53" s="1">
        <v>-15169970</v>
      </c>
      <c r="I53" s="1">
        <v>473082.1</v>
      </c>
      <c r="J53" s="1">
        <v>-11.67548</v>
      </c>
      <c r="K53" s="1">
        <v>-19.537140000000001</v>
      </c>
      <c r="L53" s="1">
        <v>0.2274957</v>
      </c>
      <c r="M53" s="1">
        <v>-12218.51</v>
      </c>
      <c r="N53" s="1">
        <v>0</v>
      </c>
      <c r="O53" s="1">
        <v>0</v>
      </c>
    </row>
    <row r="54" spans="1:15">
      <c r="A54" s="1">
        <v>365</v>
      </c>
      <c r="B54" t="s">
        <v>34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</row>
    <row r="55" spans="1:15">
      <c r="A55" s="1">
        <v>365</v>
      </c>
      <c r="B55" t="s">
        <v>35</v>
      </c>
      <c r="C55" s="1">
        <v>4</v>
      </c>
      <c r="D55" s="1">
        <v>0</v>
      </c>
      <c r="E55" s="1">
        <v>20</v>
      </c>
      <c r="F55" s="1">
        <v>-1507333</v>
      </c>
      <c r="G55" s="1">
        <v>17234520</v>
      </c>
      <c r="H55" s="1">
        <v>-3658651</v>
      </c>
      <c r="I55" s="1">
        <v>0</v>
      </c>
      <c r="J55" s="1">
        <v>-7.5576730000000003</v>
      </c>
      <c r="K55" s="1">
        <v>-1.4167270000000001</v>
      </c>
      <c r="L55" s="1">
        <v>0.28629690000000002</v>
      </c>
      <c r="M55" s="1">
        <v>-6360.9139999999998</v>
      </c>
      <c r="N55" s="1">
        <v>0</v>
      </c>
      <c r="O55" s="1">
        <v>0</v>
      </c>
    </row>
    <row r="56" spans="1:15">
      <c r="A56" s="1">
        <v>365</v>
      </c>
      <c r="B56" t="s">
        <v>36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</row>
    <row r="57" spans="1:15">
      <c r="A57" s="1">
        <v>365</v>
      </c>
      <c r="B57" t="s">
        <v>37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</row>
    <row r="58" spans="1:15">
      <c r="A58" s="1">
        <v>365</v>
      </c>
      <c r="B58" t="s">
        <v>38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</row>
    <row r="59" spans="1:15">
      <c r="A59" s="1">
        <v>365</v>
      </c>
      <c r="B59" t="s">
        <v>39</v>
      </c>
      <c r="C59" s="1">
        <v>100100</v>
      </c>
      <c r="D59" s="1">
        <v>0</v>
      </c>
      <c r="E59" s="1">
        <v>5.0099900000000002</v>
      </c>
      <c r="F59" s="1">
        <v>0</v>
      </c>
      <c r="G59" s="1">
        <v>75165.94</v>
      </c>
      <c r="H59" s="1">
        <v>-35413280</v>
      </c>
      <c r="I59" s="1">
        <v>0</v>
      </c>
      <c r="J59" s="1">
        <v>-25.997959999999999</v>
      </c>
      <c r="K59" s="1">
        <v>0</v>
      </c>
      <c r="L59" s="1">
        <v>0</v>
      </c>
      <c r="M59" s="1">
        <v>-1874.21</v>
      </c>
      <c r="N59" s="1">
        <v>0</v>
      </c>
      <c r="O59" s="1">
        <v>0</v>
      </c>
    </row>
    <row r="60" spans="1:15">
      <c r="A60" s="1">
        <v>365</v>
      </c>
      <c r="B60" t="s">
        <v>40</v>
      </c>
      <c r="C60" s="1">
        <v>8</v>
      </c>
      <c r="D60" s="1">
        <v>0</v>
      </c>
      <c r="E60" s="1">
        <v>20</v>
      </c>
      <c r="F60" s="1">
        <v>83301970</v>
      </c>
      <c r="G60" s="1">
        <v>940417000</v>
      </c>
      <c r="H60" s="1">
        <v>135570800</v>
      </c>
      <c r="I60" s="1">
        <v>8735650</v>
      </c>
      <c r="J60" s="1">
        <v>79.282880000000006</v>
      </c>
      <c r="K60" s="1">
        <v>7.2483029999999999</v>
      </c>
      <c r="L60" s="1">
        <v>0.19748299999999999</v>
      </c>
      <c r="M60" s="1">
        <v>91823.99</v>
      </c>
      <c r="N60" s="1">
        <v>0</v>
      </c>
      <c r="O60" s="1">
        <v>0</v>
      </c>
    </row>
    <row r="61" spans="1:15">
      <c r="A61" s="1">
        <v>365</v>
      </c>
      <c r="B61" t="s">
        <v>41</v>
      </c>
      <c r="C61" s="1">
        <v>2</v>
      </c>
      <c r="D61" s="1">
        <v>0</v>
      </c>
      <c r="E61" s="1">
        <v>20</v>
      </c>
      <c r="F61" s="1">
        <v>7184860</v>
      </c>
      <c r="G61" s="1">
        <v>102896200</v>
      </c>
      <c r="H61" s="1">
        <v>5492316</v>
      </c>
      <c r="I61" s="1">
        <v>6548943</v>
      </c>
      <c r="J61" s="1">
        <v>13.997960000000001</v>
      </c>
      <c r="K61" s="1">
        <v>1.426461</v>
      </c>
      <c r="L61" s="1">
        <v>0.2219199</v>
      </c>
      <c r="M61" s="1">
        <v>12869.92</v>
      </c>
      <c r="N61" s="1">
        <v>0</v>
      </c>
      <c r="O61" s="1">
        <v>0</v>
      </c>
    </row>
    <row r="62" spans="1:15">
      <c r="A62" s="1">
        <v>365</v>
      </c>
      <c r="B62" t="s">
        <v>42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</row>
    <row r="63" spans="1:15">
      <c r="A63" s="1">
        <v>365</v>
      </c>
      <c r="B63" t="s">
        <v>43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</row>
    <row r="64" spans="1:15">
      <c r="A64" s="1">
        <v>365</v>
      </c>
      <c r="B64" t="s">
        <v>44</v>
      </c>
      <c r="C64" s="1">
        <v>4</v>
      </c>
      <c r="D64" s="1">
        <v>0</v>
      </c>
      <c r="E64" s="1">
        <v>20</v>
      </c>
      <c r="F64" s="1">
        <v>12733560</v>
      </c>
      <c r="G64" s="1">
        <v>162936400</v>
      </c>
      <c r="H64" s="1">
        <v>-347246000</v>
      </c>
      <c r="I64" s="1">
        <v>411270300</v>
      </c>
      <c r="J64" s="1">
        <v>-0.55808049999999998</v>
      </c>
      <c r="K64" s="1">
        <v>-5.3611769999999996</v>
      </c>
      <c r="L64" s="1">
        <v>7.2200749999999994E-2</v>
      </c>
      <c r="M64" s="1">
        <v>-606406.69999999995</v>
      </c>
      <c r="N64" s="1">
        <v>0</v>
      </c>
      <c r="O64" s="1">
        <v>0</v>
      </c>
    </row>
    <row r="65" spans="1:15">
      <c r="A65" s="1">
        <v>365</v>
      </c>
      <c r="B65" t="s">
        <v>45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</row>
    <row r="66" spans="1:15">
      <c r="A66" s="1">
        <v>365</v>
      </c>
      <c r="B66" t="s">
        <v>46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</row>
    <row r="67" spans="1:15">
      <c r="A67" s="1">
        <v>365</v>
      </c>
      <c r="B67" t="s">
        <v>47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</row>
    <row r="68" spans="1:15">
      <c r="A68" s="1">
        <v>730</v>
      </c>
      <c r="B68" t="s">
        <v>15</v>
      </c>
      <c r="C68" s="1">
        <v>2</v>
      </c>
      <c r="D68" s="1">
        <v>0</v>
      </c>
      <c r="E68" s="1">
        <v>20</v>
      </c>
      <c r="F68" s="1">
        <v>5891171</v>
      </c>
      <c r="G68" s="1">
        <v>41919700</v>
      </c>
      <c r="H68" s="1">
        <v>4819810</v>
      </c>
      <c r="I68" s="1">
        <v>637929.69999999995</v>
      </c>
      <c r="J68" s="1">
        <v>52.075519999999997</v>
      </c>
      <c r="K68" s="1">
        <v>3.3823590000000001</v>
      </c>
      <c r="L68" s="1">
        <v>0.36161149999999997</v>
      </c>
      <c r="M68" s="1">
        <v>32424.97</v>
      </c>
      <c r="N68" s="1">
        <v>0</v>
      </c>
      <c r="O68" s="1">
        <v>0</v>
      </c>
    </row>
    <row r="69" spans="1:15">
      <c r="A69" s="1">
        <v>730</v>
      </c>
      <c r="B69" t="s">
        <v>16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</row>
    <row r="70" spans="1:15">
      <c r="A70" s="1">
        <v>730</v>
      </c>
      <c r="B70" t="s">
        <v>17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</row>
    <row r="71" spans="1:15">
      <c r="A71" s="1">
        <v>730</v>
      </c>
      <c r="B71" t="s">
        <v>18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</row>
    <row r="72" spans="1:15">
      <c r="A72" s="1">
        <v>730</v>
      </c>
      <c r="B72" t="s">
        <v>19</v>
      </c>
      <c r="C72" s="1">
        <v>1</v>
      </c>
      <c r="D72" s="1">
        <v>0</v>
      </c>
      <c r="E72" s="1">
        <v>20</v>
      </c>
      <c r="F72" s="1">
        <v>-424768.3</v>
      </c>
      <c r="G72" s="1">
        <v>2668601</v>
      </c>
      <c r="H72" s="1">
        <v>-891338.4</v>
      </c>
      <c r="I72" s="1">
        <v>93016.97</v>
      </c>
      <c r="J72" s="1">
        <v>-8.9325270000000003</v>
      </c>
      <c r="K72" s="1">
        <v>-4.5612810000000001</v>
      </c>
      <c r="L72" s="1">
        <v>0.33804119999999999</v>
      </c>
      <c r="M72" s="1">
        <v>-4053.0169999999998</v>
      </c>
      <c r="N72" s="1">
        <v>0</v>
      </c>
      <c r="O72" s="1">
        <v>0</v>
      </c>
    </row>
    <row r="73" spans="1:15">
      <c r="A73" s="1">
        <v>730</v>
      </c>
      <c r="B73" t="s">
        <v>20</v>
      </c>
      <c r="C73" s="1">
        <v>53</v>
      </c>
      <c r="D73" s="1">
        <v>0</v>
      </c>
      <c r="E73" s="1">
        <v>21.226420000000001</v>
      </c>
      <c r="F73" s="1">
        <v>-210505900</v>
      </c>
      <c r="G73" s="1">
        <v>280442300</v>
      </c>
      <c r="H73" s="1">
        <v>-361358700</v>
      </c>
      <c r="I73" s="1">
        <v>23321380</v>
      </c>
      <c r="J73" s="1">
        <v>-34.708019999999998</v>
      </c>
      <c r="K73" s="1">
        <v>-3.0271300000000001</v>
      </c>
      <c r="L73" s="1">
        <v>0.2795434</v>
      </c>
      <c r="M73" s="1">
        <v>-25666.44</v>
      </c>
      <c r="N73" s="1">
        <v>0</v>
      </c>
      <c r="O73" s="1">
        <v>0</v>
      </c>
    </row>
    <row r="74" spans="1:15">
      <c r="A74" s="1">
        <v>730</v>
      </c>
      <c r="B74" t="s">
        <v>21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</row>
    <row r="75" spans="1:15">
      <c r="A75" s="1">
        <v>730</v>
      </c>
      <c r="B75" t="s">
        <v>22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76" spans="1:15">
      <c r="A76" s="1">
        <v>730</v>
      </c>
      <c r="B76" t="s">
        <v>23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5">
      <c r="A77" s="1">
        <v>730</v>
      </c>
      <c r="B77" t="s">
        <v>24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</row>
    <row r="78" spans="1:15">
      <c r="A78" s="1">
        <v>730</v>
      </c>
      <c r="B78" t="s">
        <v>25</v>
      </c>
      <c r="C78" s="1">
        <v>1</v>
      </c>
      <c r="D78" s="1">
        <v>0</v>
      </c>
      <c r="E78" s="1">
        <v>20</v>
      </c>
      <c r="F78" s="1">
        <v>0</v>
      </c>
      <c r="G78" s="1">
        <v>0</v>
      </c>
      <c r="H78" s="1">
        <v>0</v>
      </c>
      <c r="I78" s="1">
        <v>4.836099E-26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</row>
    <row r="79" spans="1:15">
      <c r="A79" s="1">
        <v>730</v>
      </c>
      <c r="B79" t="s">
        <v>26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</row>
    <row r="80" spans="1:15">
      <c r="A80" s="1">
        <v>730</v>
      </c>
      <c r="B80" t="s">
        <v>27</v>
      </c>
      <c r="C80" s="1">
        <v>2</v>
      </c>
      <c r="D80" s="1">
        <v>0</v>
      </c>
      <c r="E80" s="1">
        <v>20</v>
      </c>
      <c r="F80" s="1">
        <v>71174650</v>
      </c>
      <c r="G80" s="1">
        <v>0</v>
      </c>
      <c r="H80" s="1">
        <v>0</v>
      </c>
      <c r="I80" s="1">
        <v>1708777</v>
      </c>
      <c r="J80" s="1">
        <v>0</v>
      </c>
      <c r="K80" s="1">
        <v>0</v>
      </c>
      <c r="L80" s="1">
        <v>0.28190850000000001</v>
      </c>
      <c r="M80" s="1">
        <v>0</v>
      </c>
      <c r="N80" s="1">
        <v>0</v>
      </c>
      <c r="O80" s="1">
        <v>0</v>
      </c>
    </row>
    <row r="81" spans="1:15">
      <c r="A81" s="1">
        <v>730</v>
      </c>
      <c r="B81" t="s">
        <v>28</v>
      </c>
      <c r="C81" s="1">
        <v>81</v>
      </c>
      <c r="D81" s="1">
        <v>0</v>
      </c>
      <c r="E81" s="1">
        <v>23.08642</v>
      </c>
      <c r="F81" s="1">
        <v>-21400940</v>
      </c>
      <c r="G81" s="1">
        <v>5901598000</v>
      </c>
      <c r="H81" s="1">
        <v>-2792737000</v>
      </c>
      <c r="I81" s="1">
        <v>2855568000</v>
      </c>
      <c r="J81" s="1">
        <v>-43.301740000000002</v>
      </c>
      <c r="K81" s="1">
        <v>-2.0315599999999998</v>
      </c>
      <c r="L81" s="1">
        <v>4.867784E-2</v>
      </c>
      <c r="M81" s="1">
        <v>-451920.2</v>
      </c>
      <c r="N81" s="1">
        <v>0</v>
      </c>
      <c r="O81" s="1">
        <v>44435</v>
      </c>
    </row>
    <row r="82" spans="1:15">
      <c r="A82" s="1">
        <v>730</v>
      </c>
      <c r="B82" t="s">
        <v>29</v>
      </c>
      <c r="C82" s="1">
        <v>32</v>
      </c>
      <c r="D82" s="1">
        <v>0</v>
      </c>
      <c r="E82" s="1">
        <v>22.03125</v>
      </c>
      <c r="F82" s="1">
        <v>339158.1</v>
      </c>
      <c r="G82" s="1">
        <v>1498459000</v>
      </c>
      <c r="H82" s="1">
        <v>-73026780</v>
      </c>
      <c r="I82" s="1">
        <v>67916480</v>
      </c>
      <c r="J82" s="1">
        <v>-4.5476029999999996</v>
      </c>
      <c r="K82" s="1">
        <v>-1.5765739999999999</v>
      </c>
      <c r="L82" s="1">
        <v>0.19177640000000001</v>
      </c>
      <c r="M82" s="1">
        <v>-9778.2569999999996</v>
      </c>
      <c r="N82" s="1">
        <v>0</v>
      </c>
      <c r="O82" s="1">
        <v>0</v>
      </c>
    </row>
    <row r="83" spans="1:15">
      <c r="A83" s="1">
        <v>730</v>
      </c>
      <c r="B83" t="s">
        <v>30</v>
      </c>
      <c r="C83" s="1">
        <v>19</v>
      </c>
      <c r="D83" s="1">
        <v>0</v>
      </c>
      <c r="E83" s="1">
        <v>31.31579</v>
      </c>
      <c r="F83" s="1">
        <v>114920000</v>
      </c>
      <c r="G83" s="1">
        <v>1336441000</v>
      </c>
      <c r="H83" s="1">
        <v>-42166770</v>
      </c>
      <c r="I83" s="1">
        <v>176128400</v>
      </c>
      <c r="J83" s="1">
        <v>-0.14717359999999999</v>
      </c>
      <c r="K83" s="1">
        <v>-0.28781610000000002</v>
      </c>
      <c r="L83" s="1">
        <v>0.1753053</v>
      </c>
      <c r="M83" s="1">
        <v>-24101.19</v>
      </c>
      <c r="N83" s="1">
        <v>0</v>
      </c>
      <c r="O83" s="1">
        <v>0</v>
      </c>
    </row>
    <row r="84" spans="1:15">
      <c r="A84" s="1">
        <v>730</v>
      </c>
      <c r="B84" t="s">
        <v>31</v>
      </c>
      <c r="C84" s="1">
        <v>2</v>
      </c>
      <c r="D84" s="1">
        <v>0</v>
      </c>
      <c r="E84" s="1">
        <v>20</v>
      </c>
      <c r="F84" s="1">
        <v>-4432537</v>
      </c>
      <c r="G84" s="1">
        <v>106030.3</v>
      </c>
      <c r="H84" s="1">
        <v>-5889553</v>
      </c>
      <c r="I84" s="1">
        <v>0</v>
      </c>
      <c r="J84" s="1">
        <v>-12.9711</v>
      </c>
      <c r="K84" s="1">
        <v>-1503.691</v>
      </c>
      <c r="L84" s="1">
        <v>0.2479845</v>
      </c>
      <c r="M84" s="1">
        <v>-5437.8869999999997</v>
      </c>
      <c r="N84" s="1">
        <v>0</v>
      </c>
      <c r="O84" s="1">
        <v>0</v>
      </c>
    </row>
    <row r="85" spans="1:15">
      <c r="A85" s="1">
        <v>730</v>
      </c>
      <c r="B85" t="s">
        <v>32</v>
      </c>
      <c r="C85" s="1">
        <v>24</v>
      </c>
      <c r="D85" s="1">
        <v>0</v>
      </c>
      <c r="E85" s="1">
        <v>20.625</v>
      </c>
      <c r="F85" s="1">
        <v>-16675640</v>
      </c>
      <c r="G85" s="1">
        <v>40383240</v>
      </c>
      <c r="H85" s="1">
        <v>-49299000</v>
      </c>
      <c r="I85" s="1">
        <v>32232610</v>
      </c>
      <c r="J85" s="1">
        <v>-24.473849999999999</v>
      </c>
      <c r="K85" s="1">
        <v>-2.961408</v>
      </c>
      <c r="L85" s="1">
        <v>0.24429380000000001</v>
      </c>
      <c r="M85" s="1">
        <v>-18428.439999999999</v>
      </c>
      <c r="N85" s="1">
        <v>0</v>
      </c>
      <c r="O85" s="1">
        <v>0</v>
      </c>
    </row>
    <row r="86" spans="1:15">
      <c r="A86" s="1">
        <v>730</v>
      </c>
      <c r="B86" t="s">
        <v>33</v>
      </c>
      <c r="C86" s="1">
        <v>5</v>
      </c>
      <c r="D86" s="1">
        <v>0</v>
      </c>
      <c r="E86" s="1">
        <v>20</v>
      </c>
      <c r="F86" s="1">
        <v>-10996950</v>
      </c>
      <c r="G86" s="1">
        <v>14786930</v>
      </c>
      <c r="H86" s="1">
        <v>-15919760</v>
      </c>
      <c r="I86" s="1">
        <v>577686.4</v>
      </c>
      <c r="J86" s="1">
        <v>-11.40668</v>
      </c>
      <c r="K86" s="1">
        <v>-11.554349999999999</v>
      </c>
      <c r="L86" s="1">
        <v>0.22694500000000001</v>
      </c>
      <c r="M86" s="1">
        <v>-8586.3359999999993</v>
      </c>
      <c r="N86" s="1">
        <v>0</v>
      </c>
      <c r="O86" s="1">
        <v>0</v>
      </c>
    </row>
    <row r="87" spans="1:15">
      <c r="A87" s="1">
        <v>730</v>
      </c>
      <c r="B87" t="s">
        <v>34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</row>
    <row r="88" spans="1:15">
      <c r="A88" s="1">
        <v>730</v>
      </c>
      <c r="B88" t="s">
        <v>35</v>
      </c>
      <c r="C88" s="1">
        <v>3</v>
      </c>
      <c r="D88" s="1">
        <v>0</v>
      </c>
      <c r="E88" s="1">
        <v>20</v>
      </c>
      <c r="F88" s="1">
        <v>-207150</v>
      </c>
      <c r="G88" s="1">
        <v>28043130</v>
      </c>
      <c r="H88" s="1">
        <v>-490406</v>
      </c>
      <c r="I88" s="1">
        <v>0</v>
      </c>
      <c r="J88" s="1">
        <v>-1.7043649999999999</v>
      </c>
      <c r="K88" s="1">
        <v>-0.19793839999999999</v>
      </c>
      <c r="L88" s="1">
        <v>0.14080380000000001</v>
      </c>
      <c r="M88" s="1">
        <v>-891.54369999999994</v>
      </c>
      <c r="N88" s="1">
        <v>0</v>
      </c>
      <c r="O88" s="1">
        <v>0</v>
      </c>
    </row>
    <row r="89" spans="1:15">
      <c r="A89" s="1">
        <v>730</v>
      </c>
      <c r="B89" t="s">
        <v>36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</row>
    <row r="90" spans="1:15">
      <c r="A90" s="1">
        <v>730</v>
      </c>
      <c r="B90" t="s">
        <v>37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</row>
    <row r="91" spans="1:15">
      <c r="A91" s="1">
        <v>730</v>
      </c>
      <c r="B91" t="s">
        <v>38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</row>
    <row r="92" spans="1:15">
      <c r="A92" s="1">
        <v>730</v>
      </c>
      <c r="B92" t="s">
        <v>39</v>
      </c>
      <c r="C92" s="1">
        <v>100100</v>
      </c>
      <c r="D92" s="1">
        <v>0</v>
      </c>
      <c r="E92" s="1">
        <v>5.0099900000000002</v>
      </c>
      <c r="F92" s="1">
        <v>0</v>
      </c>
      <c r="G92" s="1">
        <v>0</v>
      </c>
      <c r="H92" s="1">
        <v>-410111</v>
      </c>
      <c r="I92" s="1">
        <v>0</v>
      </c>
      <c r="J92" s="1">
        <v>-26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</row>
    <row r="93" spans="1:15">
      <c r="A93" s="1">
        <v>730</v>
      </c>
      <c r="B93" t="s">
        <v>40</v>
      </c>
      <c r="C93" s="1">
        <v>8</v>
      </c>
      <c r="D93" s="1">
        <v>0</v>
      </c>
      <c r="E93" s="1">
        <v>20</v>
      </c>
      <c r="F93" s="1">
        <v>10109850</v>
      </c>
      <c r="G93" s="1">
        <v>265239000</v>
      </c>
      <c r="H93" s="1">
        <v>3120829</v>
      </c>
      <c r="I93" s="1">
        <v>15965510</v>
      </c>
      <c r="J93" s="1">
        <v>-2.7560069999999999</v>
      </c>
      <c r="K93" s="1">
        <v>2.588015</v>
      </c>
      <c r="L93" s="1">
        <v>0.24493300000000001</v>
      </c>
      <c r="M93" s="1">
        <v>32362.58</v>
      </c>
      <c r="N93" s="1">
        <v>0</v>
      </c>
      <c r="O93" s="1">
        <v>0</v>
      </c>
    </row>
    <row r="94" spans="1:15">
      <c r="A94" s="1">
        <v>730</v>
      </c>
      <c r="B94" t="s">
        <v>41</v>
      </c>
      <c r="C94" s="1">
        <v>2</v>
      </c>
      <c r="D94" s="1">
        <v>0</v>
      </c>
      <c r="E94" s="1">
        <v>20</v>
      </c>
      <c r="F94" s="1">
        <v>5711867</v>
      </c>
      <c r="G94" s="1">
        <v>74351580</v>
      </c>
      <c r="H94" s="1">
        <v>-9026537</v>
      </c>
      <c r="I94" s="1">
        <v>17858770</v>
      </c>
      <c r="J94" s="1">
        <v>-5.650493</v>
      </c>
      <c r="K94" s="1">
        <v>-3.5091779999999999</v>
      </c>
      <c r="L94" s="1">
        <v>0.2291956</v>
      </c>
      <c r="M94" s="1">
        <v>-23096.400000000001</v>
      </c>
      <c r="N94" s="1">
        <v>0</v>
      </c>
      <c r="O94" s="1">
        <v>0</v>
      </c>
    </row>
    <row r="95" spans="1:15">
      <c r="A95" s="1">
        <v>730</v>
      </c>
      <c r="B95" t="s">
        <v>42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</row>
    <row r="96" spans="1:15">
      <c r="A96" s="1">
        <v>730</v>
      </c>
      <c r="B96" t="s">
        <v>43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</row>
    <row r="97" spans="1:15">
      <c r="A97" s="1">
        <v>730</v>
      </c>
      <c r="B97" t="s">
        <v>44</v>
      </c>
      <c r="C97" s="1">
        <v>2</v>
      </c>
      <c r="D97" s="1">
        <v>0</v>
      </c>
      <c r="E97" s="1">
        <v>20</v>
      </c>
      <c r="F97" s="1">
        <v>2576388</v>
      </c>
      <c r="G97" s="1">
        <v>48214200</v>
      </c>
      <c r="H97" s="1">
        <v>-667741000</v>
      </c>
      <c r="I97" s="1">
        <v>673966200</v>
      </c>
      <c r="J97" s="1">
        <v>-12.91915</v>
      </c>
      <c r="K97" s="1">
        <v>-117.63890000000001</v>
      </c>
      <c r="L97" s="1">
        <v>0.1668297</v>
      </c>
      <c r="M97" s="1">
        <v>-13715150</v>
      </c>
      <c r="N97" s="1">
        <v>0</v>
      </c>
      <c r="O97" s="1">
        <v>104399.9</v>
      </c>
    </row>
    <row r="98" spans="1:15">
      <c r="A98" s="1">
        <v>730</v>
      </c>
      <c r="B98" t="s">
        <v>45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</row>
    <row r="99" spans="1:15">
      <c r="A99" s="1">
        <v>730</v>
      </c>
      <c r="B99" t="s">
        <v>46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</row>
    <row r="100" spans="1:15">
      <c r="A100" s="1">
        <v>730</v>
      </c>
      <c r="B100" t="s">
        <v>47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</row>
    <row r="101" spans="1:15">
      <c r="A101" s="1">
        <v>1095</v>
      </c>
      <c r="B101" t="s">
        <v>15</v>
      </c>
      <c r="C101" s="1">
        <v>2</v>
      </c>
      <c r="D101" s="1">
        <v>0</v>
      </c>
      <c r="E101" s="1">
        <v>20</v>
      </c>
      <c r="F101" s="1">
        <v>6496728</v>
      </c>
      <c r="G101" s="1">
        <v>46943770</v>
      </c>
      <c r="H101" s="1">
        <v>2159055</v>
      </c>
      <c r="I101" s="1">
        <v>4320581</v>
      </c>
      <c r="J101" s="1">
        <v>11.649179999999999</v>
      </c>
      <c r="K101" s="1">
        <v>1.375143</v>
      </c>
      <c r="L101" s="1">
        <v>0.36113469999999998</v>
      </c>
      <c r="M101" s="1">
        <v>13661.4</v>
      </c>
      <c r="N101" s="1">
        <v>0</v>
      </c>
      <c r="O101" s="1">
        <v>0</v>
      </c>
    </row>
    <row r="102" spans="1:15">
      <c r="A102" s="1">
        <v>1095</v>
      </c>
      <c r="B102" t="s">
        <v>16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</row>
    <row r="103" spans="1:15">
      <c r="A103" s="1">
        <v>1095</v>
      </c>
      <c r="B103" t="s">
        <v>17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</row>
    <row r="104" spans="1:15">
      <c r="A104" s="1">
        <v>1095</v>
      </c>
      <c r="B104" t="s">
        <v>18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</row>
    <row r="105" spans="1:15">
      <c r="A105" s="1">
        <v>1095</v>
      </c>
      <c r="B105" t="s">
        <v>19</v>
      </c>
      <c r="C105" s="1">
        <v>1</v>
      </c>
      <c r="D105" s="1">
        <v>0</v>
      </c>
      <c r="E105" s="1">
        <v>20</v>
      </c>
      <c r="F105" s="1">
        <v>-21169.62</v>
      </c>
      <c r="G105" s="1">
        <v>6742226</v>
      </c>
      <c r="H105" s="1">
        <v>-2584537</v>
      </c>
      <c r="I105" s="1">
        <v>2528718</v>
      </c>
      <c r="J105" s="1">
        <v>-7.8305800000000003</v>
      </c>
      <c r="K105" s="1">
        <v>-0.57539459999999998</v>
      </c>
      <c r="L105" s="1">
        <v>0.27218500000000001</v>
      </c>
      <c r="M105" s="1">
        <v>-13682.16</v>
      </c>
      <c r="N105" s="1">
        <v>0</v>
      </c>
      <c r="O105" s="1">
        <v>0</v>
      </c>
    </row>
    <row r="106" spans="1:15">
      <c r="A106" s="1">
        <v>1095</v>
      </c>
      <c r="B106" t="s">
        <v>20</v>
      </c>
      <c r="C106" s="1">
        <v>51</v>
      </c>
      <c r="D106" s="1">
        <v>0</v>
      </c>
      <c r="E106" s="1">
        <v>20.784310000000001</v>
      </c>
      <c r="F106" s="1">
        <v>-208397700</v>
      </c>
      <c r="G106" s="1">
        <v>295238700</v>
      </c>
      <c r="H106" s="1">
        <v>-401459100</v>
      </c>
      <c r="I106" s="1">
        <v>23491000</v>
      </c>
      <c r="J106" s="1">
        <v>-35.108899999999998</v>
      </c>
      <c r="K106" s="1">
        <v>-4.2021600000000001</v>
      </c>
      <c r="L106" s="1">
        <v>0.2887169</v>
      </c>
      <c r="M106" s="1">
        <v>-30685.91</v>
      </c>
      <c r="N106" s="1">
        <v>0</v>
      </c>
      <c r="O106" s="1">
        <v>0</v>
      </c>
    </row>
    <row r="107" spans="1:15">
      <c r="A107" s="1">
        <v>1095</v>
      </c>
      <c r="B107" t="s">
        <v>21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</row>
    <row r="108" spans="1:15">
      <c r="A108" s="1">
        <v>1095</v>
      </c>
      <c r="B108" t="s">
        <v>22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</row>
    <row r="109" spans="1:15">
      <c r="A109" s="1">
        <v>1095</v>
      </c>
      <c r="B109" t="s">
        <v>23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</row>
    <row r="110" spans="1:15">
      <c r="A110" s="1">
        <v>1095</v>
      </c>
      <c r="B110" t="s">
        <v>24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</row>
    <row r="111" spans="1:15">
      <c r="A111" s="1">
        <v>1095</v>
      </c>
      <c r="B111" t="s">
        <v>25</v>
      </c>
      <c r="C111" s="1">
        <v>1</v>
      </c>
      <c r="D111" s="1">
        <v>0</v>
      </c>
      <c r="E111" s="1">
        <v>20</v>
      </c>
      <c r="F111" s="1">
        <v>0</v>
      </c>
      <c r="G111" s="1">
        <v>0</v>
      </c>
      <c r="H111" s="1">
        <v>0</v>
      </c>
      <c r="I111" s="1">
        <v>4.836099E-26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</row>
    <row r="112" spans="1:15">
      <c r="A112" s="1">
        <v>1095</v>
      </c>
      <c r="B112" t="s">
        <v>26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</row>
    <row r="113" spans="1:15">
      <c r="A113" s="1">
        <v>1095</v>
      </c>
      <c r="B113" t="s">
        <v>27</v>
      </c>
      <c r="C113" s="1">
        <v>2</v>
      </c>
      <c r="D113" s="1">
        <v>0</v>
      </c>
      <c r="E113" s="1">
        <v>20</v>
      </c>
      <c r="F113" s="1">
        <v>19262660</v>
      </c>
      <c r="G113" s="1">
        <v>0</v>
      </c>
      <c r="H113" s="1">
        <v>0</v>
      </c>
      <c r="I113" s="1">
        <v>5038146</v>
      </c>
      <c r="J113" s="1">
        <v>0</v>
      </c>
      <c r="K113" s="1">
        <v>0</v>
      </c>
      <c r="L113" s="1">
        <v>0.24266979999999999</v>
      </c>
      <c r="M113" s="1">
        <v>0</v>
      </c>
      <c r="N113" s="1">
        <v>0</v>
      </c>
      <c r="O113" s="1">
        <v>0</v>
      </c>
    </row>
    <row r="114" spans="1:15">
      <c r="A114" s="1">
        <v>1095</v>
      </c>
      <c r="B114" t="s">
        <v>28</v>
      </c>
      <c r="C114" s="1">
        <v>79</v>
      </c>
      <c r="D114" s="1">
        <v>0</v>
      </c>
      <c r="E114" s="1">
        <v>22.974679999999999</v>
      </c>
      <c r="F114" s="1">
        <v>66470130</v>
      </c>
      <c r="G114" s="1">
        <v>1967524000</v>
      </c>
      <c r="H114" s="1">
        <v>-3806175000</v>
      </c>
      <c r="I114" s="1">
        <v>3909601000</v>
      </c>
      <c r="J114" s="1">
        <v>-49.757190000000001</v>
      </c>
      <c r="K114" s="1">
        <v>-4.492076</v>
      </c>
      <c r="L114" s="1">
        <v>7.0458000000000007E-2</v>
      </c>
      <c r="M114" s="1">
        <v>-2352043</v>
      </c>
      <c r="N114" s="1">
        <v>0</v>
      </c>
      <c r="O114" s="1">
        <v>41153.230000000003</v>
      </c>
    </row>
    <row r="115" spans="1:15">
      <c r="A115" s="1">
        <v>1095</v>
      </c>
      <c r="B115" t="s">
        <v>29</v>
      </c>
      <c r="C115" s="1">
        <v>31</v>
      </c>
      <c r="D115" s="1">
        <v>0</v>
      </c>
      <c r="E115" s="1">
        <v>21.290320000000001</v>
      </c>
      <c r="F115" s="1">
        <v>249747100</v>
      </c>
      <c r="G115" s="1">
        <v>4295420000</v>
      </c>
      <c r="H115" s="1">
        <v>174286500</v>
      </c>
      <c r="I115" s="1">
        <v>162855800</v>
      </c>
      <c r="J115" s="1">
        <v>26.876819999999999</v>
      </c>
      <c r="K115" s="1">
        <v>9.2612739999999999E-2</v>
      </c>
      <c r="L115" s="1">
        <v>0.1246646</v>
      </c>
      <c r="M115" s="1">
        <v>23972.45</v>
      </c>
      <c r="N115" s="1">
        <v>0</v>
      </c>
      <c r="O115" s="1">
        <v>4897.2910000000002</v>
      </c>
    </row>
    <row r="116" spans="1:15">
      <c r="A116" s="1">
        <v>1095</v>
      </c>
      <c r="B116" t="s">
        <v>30</v>
      </c>
      <c r="C116" s="1">
        <v>16</v>
      </c>
      <c r="D116" s="1">
        <v>0</v>
      </c>
      <c r="E116" s="1">
        <v>30.9375</v>
      </c>
      <c r="F116" s="1">
        <v>86083320</v>
      </c>
      <c r="G116" s="1">
        <v>1156377000</v>
      </c>
      <c r="H116" s="1">
        <v>-283539200</v>
      </c>
      <c r="I116" s="1">
        <v>368728500</v>
      </c>
      <c r="J116" s="1">
        <v>-25.207129999999999</v>
      </c>
      <c r="K116" s="1">
        <v>-0.835897</v>
      </c>
      <c r="L116" s="1">
        <v>0.12434099999999999</v>
      </c>
      <c r="M116" s="1">
        <v>-588639.4</v>
      </c>
      <c r="N116" s="1">
        <v>0</v>
      </c>
      <c r="O116" s="1">
        <v>117867.7</v>
      </c>
    </row>
    <row r="117" spans="1:15">
      <c r="A117" s="1">
        <v>1095</v>
      </c>
      <c r="B117" t="s">
        <v>31</v>
      </c>
      <c r="C117" s="1">
        <v>2</v>
      </c>
      <c r="D117" s="1">
        <v>0</v>
      </c>
      <c r="E117" s="1">
        <v>20</v>
      </c>
      <c r="F117" s="1">
        <v>-3072623</v>
      </c>
      <c r="G117" s="1">
        <v>2418592</v>
      </c>
      <c r="H117" s="1">
        <v>-4613055</v>
      </c>
      <c r="I117" s="1">
        <v>0</v>
      </c>
      <c r="J117" s="1">
        <v>-11.899369999999999</v>
      </c>
      <c r="K117" s="1">
        <v>-42.04316</v>
      </c>
      <c r="L117" s="1">
        <v>0.2231678</v>
      </c>
      <c r="M117" s="1">
        <v>-5039.1509999999998</v>
      </c>
      <c r="N117" s="1">
        <v>0</v>
      </c>
      <c r="O117" s="1">
        <v>0</v>
      </c>
    </row>
    <row r="118" spans="1:15">
      <c r="A118" s="1">
        <v>1095</v>
      </c>
      <c r="B118" t="s">
        <v>32</v>
      </c>
      <c r="C118" s="1">
        <v>23</v>
      </c>
      <c r="D118" s="1">
        <v>0</v>
      </c>
      <c r="E118" s="1">
        <v>20.652170000000002</v>
      </c>
      <c r="F118" s="1">
        <v>-19515770</v>
      </c>
      <c r="G118" s="1">
        <v>52978430</v>
      </c>
      <c r="H118" s="1">
        <v>-50483270</v>
      </c>
      <c r="I118" s="1">
        <v>32232610</v>
      </c>
      <c r="J118" s="1">
        <v>-23.792169999999999</v>
      </c>
      <c r="K118" s="1">
        <v>-2.8559489999999998</v>
      </c>
      <c r="L118" s="1">
        <v>0.26510119999999998</v>
      </c>
      <c r="M118" s="1">
        <v>-13345.74</v>
      </c>
      <c r="N118" s="1">
        <v>0</v>
      </c>
      <c r="O118" s="1">
        <v>0</v>
      </c>
    </row>
    <row r="119" spans="1:15">
      <c r="A119" s="1">
        <v>1095</v>
      </c>
      <c r="B119" t="s">
        <v>33</v>
      </c>
      <c r="C119" s="1">
        <v>4</v>
      </c>
      <c r="D119" s="1">
        <v>0</v>
      </c>
      <c r="E119" s="1">
        <v>20</v>
      </c>
      <c r="F119" s="1">
        <v>-9202487</v>
      </c>
      <c r="G119" s="1">
        <v>21297570</v>
      </c>
      <c r="H119" s="1">
        <v>-15007060</v>
      </c>
      <c r="I119" s="1">
        <v>647250.1</v>
      </c>
      <c r="J119" s="1">
        <v>-10.687530000000001</v>
      </c>
      <c r="K119" s="1">
        <v>-7.3599519999999998</v>
      </c>
      <c r="L119" s="1">
        <v>0.20382120000000001</v>
      </c>
      <c r="M119" s="1">
        <v>-9647.6190000000006</v>
      </c>
      <c r="N119" s="1">
        <v>0</v>
      </c>
      <c r="O119" s="1">
        <v>0</v>
      </c>
    </row>
    <row r="120" spans="1:15">
      <c r="A120" s="1">
        <v>1095</v>
      </c>
      <c r="B120" t="s">
        <v>34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</row>
    <row r="121" spans="1:15">
      <c r="A121" s="1">
        <v>1095</v>
      </c>
      <c r="B121" t="s">
        <v>35</v>
      </c>
      <c r="C121" s="1">
        <v>2</v>
      </c>
      <c r="D121" s="1">
        <v>0</v>
      </c>
      <c r="E121" s="1">
        <v>20</v>
      </c>
      <c r="F121" s="1">
        <v>9920205</v>
      </c>
      <c r="G121" s="1">
        <v>113416800</v>
      </c>
      <c r="H121" s="1">
        <v>11034670</v>
      </c>
      <c r="I121" s="1">
        <v>0</v>
      </c>
      <c r="J121" s="1">
        <v>34.309750000000001</v>
      </c>
      <c r="K121" s="1">
        <v>0.59235400000000005</v>
      </c>
      <c r="L121" s="1">
        <v>0.19084670000000001</v>
      </c>
      <c r="M121" s="1">
        <v>22042.23</v>
      </c>
      <c r="N121" s="1">
        <v>0</v>
      </c>
      <c r="O121" s="1">
        <v>0</v>
      </c>
    </row>
    <row r="122" spans="1:15">
      <c r="A122" s="1">
        <v>1095</v>
      </c>
      <c r="B122" t="s">
        <v>36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</row>
    <row r="123" spans="1:15">
      <c r="A123" s="1">
        <v>1095</v>
      </c>
      <c r="B123" t="s">
        <v>37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</row>
    <row r="124" spans="1:15">
      <c r="A124" s="1">
        <v>1095</v>
      </c>
      <c r="B124" t="s">
        <v>38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</row>
    <row r="125" spans="1:15">
      <c r="A125" s="1">
        <v>1095</v>
      </c>
      <c r="B125" t="s">
        <v>39</v>
      </c>
      <c r="C125" s="1">
        <v>100100</v>
      </c>
      <c r="D125" s="1">
        <v>0</v>
      </c>
      <c r="E125" s="1">
        <v>5.0099900000000002</v>
      </c>
      <c r="F125" s="1">
        <v>0</v>
      </c>
      <c r="G125" s="1">
        <v>0</v>
      </c>
      <c r="H125" s="1">
        <v>-410111</v>
      </c>
      <c r="I125" s="1">
        <v>0</v>
      </c>
      <c r="J125" s="1">
        <v>-26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</row>
    <row r="126" spans="1:15">
      <c r="A126" s="1">
        <v>1095</v>
      </c>
      <c r="B126" t="s">
        <v>40</v>
      </c>
      <c r="C126" s="1">
        <v>8</v>
      </c>
      <c r="D126" s="1">
        <v>0</v>
      </c>
      <c r="E126" s="1">
        <v>20</v>
      </c>
      <c r="F126" s="1">
        <v>29720940</v>
      </c>
      <c r="G126" s="1">
        <v>328984700</v>
      </c>
      <c r="H126" s="1">
        <v>1104884</v>
      </c>
      <c r="I126" s="1">
        <v>26200850</v>
      </c>
      <c r="J126" s="1">
        <v>1.1296569999999999</v>
      </c>
      <c r="K126" s="1">
        <v>0.1230817</v>
      </c>
      <c r="L126" s="1">
        <v>0.15190229999999999</v>
      </c>
      <c r="M126" s="1">
        <v>8940.8389999999999</v>
      </c>
      <c r="N126" s="1">
        <v>0</v>
      </c>
      <c r="O126" s="1">
        <v>0</v>
      </c>
    </row>
    <row r="127" spans="1:15">
      <c r="A127" s="1">
        <v>1095</v>
      </c>
      <c r="B127" t="s">
        <v>41</v>
      </c>
      <c r="C127" s="1">
        <v>1</v>
      </c>
      <c r="D127" s="1">
        <v>0</v>
      </c>
      <c r="E127" s="1">
        <v>20</v>
      </c>
      <c r="F127" s="1">
        <v>5319697</v>
      </c>
      <c r="G127" s="1">
        <v>77933380</v>
      </c>
      <c r="H127" s="1">
        <v>-16543740</v>
      </c>
      <c r="I127" s="1">
        <v>25461450</v>
      </c>
      <c r="J127" s="1">
        <v>-7.6545620000000003</v>
      </c>
      <c r="K127" s="1">
        <v>-5.9678560000000003</v>
      </c>
      <c r="L127" s="1">
        <v>0.2430832</v>
      </c>
      <c r="M127" s="1">
        <v>-40552.21</v>
      </c>
      <c r="N127" s="1">
        <v>0</v>
      </c>
      <c r="O127" s="1">
        <v>0</v>
      </c>
    </row>
    <row r="128" spans="1:15">
      <c r="A128" s="1">
        <v>1095</v>
      </c>
      <c r="B128" t="s">
        <v>42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</row>
    <row r="129" spans="1:15">
      <c r="A129" s="1">
        <v>1095</v>
      </c>
      <c r="B129" t="s">
        <v>43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</row>
    <row r="130" spans="1:15">
      <c r="A130" s="1">
        <v>1095</v>
      </c>
      <c r="B130" t="s">
        <v>44</v>
      </c>
      <c r="C130" s="1">
        <v>2</v>
      </c>
      <c r="D130" s="1">
        <v>0</v>
      </c>
      <c r="E130" s="1">
        <v>20</v>
      </c>
      <c r="F130" s="1">
        <v>1665974</v>
      </c>
      <c r="G130" s="1">
        <v>42477610</v>
      </c>
      <c r="H130" s="1">
        <v>-689527800</v>
      </c>
      <c r="I130" s="1">
        <v>693629300</v>
      </c>
      <c r="J130" s="1">
        <v>-12.932740000000001</v>
      </c>
      <c r="K130" s="1">
        <v>-91.081580000000002</v>
      </c>
      <c r="L130" s="1">
        <v>0.15293509999999999</v>
      </c>
      <c r="M130" s="1">
        <v>-16705220</v>
      </c>
      <c r="N130" s="1">
        <v>0</v>
      </c>
      <c r="O130" s="1">
        <v>107084.7</v>
      </c>
    </row>
    <row r="131" spans="1:15">
      <c r="A131" s="1">
        <v>1095</v>
      </c>
      <c r="B131" t="s">
        <v>45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</row>
    <row r="132" spans="1:15">
      <c r="A132" s="1">
        <v>1095</v>
      </c>
      <c r="B132" t="s">
        <v>46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</row>
    <row r="133" spans="1:15">
      <c r="A133" s="1">
        <v>1095</v>
      </c>
      <c r="B133" t="s">
        <v>47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</row>
    <row r="134" spans="1:15">
      <c r="A134" s="1">
        <v>1460</v>
      </c>
      <c r="B134" t="s">
        <v>15</v>
      </c>
      <c r="C134" s="1">
        <v>1</v>
      </c>
      <c r="D134" s="1">
        <v>0</v>
      </c>
      <c r="E134" s="1">
        <v>20</v>
      </c>
      <c r="F134" s="1">
        <v>6843889</v>
      </c>
      <c r="G134" s="1">
        <v>45490460</v>
      </c>
      <c r="H134" s="1">
        <v>-1318539</v>
      </c>
      <c r="I134" s="1">
        <v>7554108</v>
      </c>
      <c r="J134" s="1">
        <v>-1.950026</v>
      </c>
      <c r="K134" s="1">
        <v>-0.83865599999999996</v>
      </c>
      <c r="L134" s="1">
        <v>0.36103109999999999</v>
      </c>
      <c r="M134" s="1">
        <v>-8120.8140000000003</v>
      </c>
      <c r="N134" s="1">
        <v>0</v>
      </c>
      <c r="O134" s="1">
        <v>0</v>
      </c>
    </row>
    <row r="135" spans="1:15">
      <c r="A135" s="1">
        <v>1460</v>
      </c>
      <c r="B135" t="s">
        <v>16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</row>
    <row r="136" spans="1:15">
      <c r="A136" s="1">
        <v>1460</v>
      </c>
      <c r="B136" t="s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</row>
    <row r="137" spans="1:15">
      <c r="A137" s="1">
        <v>1460</v>
      </c>
      <c r="B137" t="s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</row>
    <row r="138" spans="1:15">
      <c r="A138" s="1">
        <v>1460</v>
      </c>
      <c r="B138" t="s">
        <v>19</v>
      </c>
      <c r="C138" s="1">
        <v>1</v>
      </c>
      <c r="D138" s="1">
        <v>0</v>
      </c>
      <c r="E138" s="1">
        <v>20</v>
      </c>
      <c r="F138" s="1">
        <v>-183601.8</v>
      </c>
      <c r="G138" s="1">
        <v>6035386</v>
      </c>
      <c r="H138" s="1">
        <v>-7911972</v>
      </c>
      <c r="I138" s="1">
        <v>7469703</v>
      </c>
      <c r="J138" s="1">
        <v>-11.566050000000001</v>
      </c>
      <c r="K138" s="1">
        <v>-1.851162</v>
      </c>
      <c r="L138" s="1">
        <v>0.27181620000000001</v>
      </c>
      <c r="M138" s="1">
        <v>-43119.54</v>
      </c>
      <c r="N138" s="1">
        <v>0</v>
      </c>
      <c r="O138" s="1">
        <v>0</v>
      </c>
    </row>
    <row r="139" spans="1:15">
      <c r="A139" s="1">
        <v>1460</v>
      </c>
      <c r="B139" t="s">
        <v>20</v>
      </c>
      <c r="C139" s="1">
        <v>50</v>
      </c>
      <c r="D139" s="1">
        <v>0</v>
      </c>
      <c r="E139" s="1">
        <v>20.8</v>
      </c>
      <c r="F139" s="1">
        <v>-246099600</v>
      </c>
      <c r="G139" s="1">
        <v>301824900</v>
      </c>
      <c r="H139" s="1">
        <v>-521984200</v>
      </c>
      <c r="I139" s="1">
        <v>23503490</v>
      </c>
      <c r="J139" s="1">
        <v>-35.474969999999999</v>
      </c>
      <c r="K139" s="1">
        <v>-6.2039210000000002</v>
      </c>
      <c r="L139" s="1">
        <v>0.28298030000000002</v>
      </c>
      <c r="M139" s="1">
        <v>-40579</v>
      </c>
      <c r="N139" s="1">
        <v>0</v>
      </c>
      <c r="O139" s="1">
        <v>0</v>
      </c>
    </row>
    <row r="140" spans="1:15">
      <c r="A140" s="1">
        <v>1460</v>
      </c>
      <c r="B140" t="s">
        <v>21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</row>
    <row r="141" spans="1:15">
      <c r="A141" s="1">
        <v>1460</v>
      </c>
      <c r="B141" t="s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</row>
    <row r="142" spans="1:15">
      <c r="A142" s="1">
        <v>1460</v>
      </c>
      <c r="B142" t="s">
        <v>23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</row>
    <row r="143" spans="1:15">
      <c r="A143" s="1">
        <v>1460</v>
      </c>
      <c r="B143" t="s">
        <v>24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</row>
    <row r="144" spans="1:15">
      <c r="A144" s="1">
        <v>1460</v>
      </c>
      <c r="B144" t="s">
        <v>25</v>
      </c>
      <c r="C144" s="1">
        <v>1</v>
      </c>
      <c r="D144" s="1">
        <v>0</v>
      </c>
      <c r="E144" s="1">
        <v>20</v>
      </c>
      <c r="F144" s="1">
        <v>0</v>
      </c>
      <c r="G144" s="1">
        <v>0</v>
      </c>
      <c r="H144" s="1">
        <v>0</v>
      </c>
      <c r="I144" s="1">
        <v>4.836099E-26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</row>
    <row r="145" spans="1:15">
      <c r="A145" s="1">
        <v>1460</v>
      </c>
      <c r="B145" t="s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</row>
    <row r="146" spans="1:15">
      <c r="A146" s="1">
        <v>1460</v>
      </c>
      <c r="B146" t="s">
        <v>27</v>
      </c>
      <c r="C146" s="1">
        <v>2</v>
      </c>
      <c r="D146" s="1">
        <v>0</v>
      </c>
      <c r="E146" s="1">
        <v>20</v>
      </c>
      <c r="F146" s="1">
        <v>21658770</v>
      </c>
      <c r="G146" s="1">
        <v>0</v>
      </c>
      <c r="H146" s="1">
        <v>0</v>
      </c>
      <c r="I146" s="1">
        <v>5618748</v>
      </c>
      <c r="J146" s="1">
        <v>0</v>
      </c>
      <c r="K146" s="1">
        <v>0</v>
      </c>
      <c r="L146" s="1">
        <v>0.23490920000000001</v>
      </c>
      <c r="M146" s="1">
        <v>0</v>
      </c>
      <c r="N146" s="1">
        <v>0</v>
      </c>
      <c r="O146" s="1">
        <v>0</v>
      </c>
    </row>
    <row r="147" spans="1:15">
      <c r="A147" s="1">
        <v>1460</v>
      </c>
      <c r="B147" t="s">
        <v>28</v>
      </c>
      <c r="C147" s="1">
        <v>78</v>
      </c>
      <c r="D147" s="1">
        <v>0</v>
      </c>
      <c r="E147" s="1">
        <v>23.012820000000001</v>
      </c>
      <c r="F147" s="1">
        <v>105392900</v>
      </c>
      <c r="G147" s="1">
        <v>2902052000</v>
      </c>
      <c r="H147" s="1">
        <v>-4821886000</v>
      </c>
      <c r="I147" s="1">
        <v>4971497000</v>
      </c>
      <c r="J147" s="1">
        <v>-49.11065</v>
      </c>
      <c r="K147" s="1">
        <v>-4.9969049999999999</v>
      </c>
      <c r="L147" s="1">
        <v>9.0688060000000001E-2</v>
      </c>
      <c r="M147" s="1">
        <v>-1768243</v>
      </c>
      <c r="N147" s="1">
        <v>0</v>
      </c>
      <c r="O147" s="1">
        <v>48725.96</v>
      </c>
    </row>
    <row r="148" spans="1:15">
      <c r="A148" s="1">
        <v>1460</v>
      </c>
      <c r="B148" t="s">
        <v>29</v>
      </c>
      <c r="C148" s="1">
        <v>30</v>
      </c>
      <c r="D148" s="1">
        <v>0</v>
      </c>
      <c r="E148" s="1">
        <v>21.33333</v>
      </c>
      <c r="F148" s="1">
        <v>165757100</v>
      </c>
      <c r="G148" s="1">
        <v>3248536000</v>
      </c>
      <c r="H148" s="1">
        <v>-310459500</v>
      </c>
      <c r="I148" s="1">
        <v>548271300</v>
      </c>
      <c r="J148" s="1">
        <v>-11.35749</v>
      </c>
      <c r="K148" s="1">
        <v>-0.20033309999999999</v>
      </c>
      <c r="L148" s="1">
        <v>0.14358969999999999</v>
      </c>
      <c r="M148" s="1">
        <v>-38776.22</v>
      </c>
      <c r="N148" s="1">
        <v>0</v>
      </c>
      <c r="O148" s="1">
        <v>0</v>
      </c>
    </row>
    <row r="149" spans="1:15">
      <c r="A149" s="1">
        <v>1460</v>
      </c>
      <c r="B149" t="s">
        <v>30</v>
      </c>
      <c r="C149" s="1">
        <v>14</v>
      </c>
      <c r="D149" s="1">
        <v>0</v>
      </c>
      <c r="E149" s="1">
        <v>31.428570000000001</v>
      </c>
      <c r="F149" s="1">
        <v>107899200</v>
      </c>
      <c r="G149" s="1">
        <v>1037011000</v>
      </c>
      <c r="H149" s="1">
        <v>-375654600</v>
      </c>
      <c r="I149" s="1">
        <v>459857700</v>
      </c>
      <c r="J149" s="1">
        <v>-26.731390000000001</v>
      </c>
      <c r="K149" s="1">
        <v>-1.118109</v>
      </c>
      <c r="L149" s="1">
        <v>0.12577650000000001</v>
      </c>
      <c r="M149" s="1">
        <v>-613398.9</v>
      </c>
      <c r="N149" s="1">
        <v>0</v>
      </c>
      <c r="O149" s="1">
        <v>84168</v>
      </c>
    </row>
    <row r="150" spans="1:15">
      <c r="A150" s="1">
        <v>1460</v>
      </c>
      <c r="B150" t="s">
        <v>31</v>
      </c>
      <c r="C150" s="1">
        <v>2</v>
      </c>
      <c r="D150" s="1">
        <v>0</v>
      </c>
      <c r="E150" s="1">
        <v>20</v>
      </c>
      <c r="F150" s="1">
        <v>-3726145</v>
      </c>
      <c r="G150" s="1">
        <v>2290447</v>
      </c>
      <c r="H150" s="1">
        <v>-5646227</v>
      </c>
      <c r="I150" s="1">
        <v>0</v>
      </c>
      <c r="J150" s="1">
        <v>-12.1442</v>
      </c>
      <c r="K150" s="1">
        <v>-51.19341</v>
      </c>
      <c r="L150" s="1">
        <v>0.20099800000000001</v>
      </c>
      <c r="M150" s="1">
        <v>-6038.0780000000004</v>
      </c>
      <c r="N150" s="1">
        <v>0</v>
      </c>
      <c r="O150" s="1">
        <v>0</v>
      </c>
    </row>
    <row r="151" spans="1:15">
      <c r="A151" s="1">
        <v>1460</v>
      </c>
      <c r="B151" t="s">
        <v>32</v>
      </c>
      <c r="C151" s="1">
        <v>22</v>
      </c>
      <c r="D151" s="1">
        <v>0</v>
      </c>
      <c r="E151" s="1">
        <v>20.681819999999998</v>
      </c>
      <c r="F151" s="1">
        <v>-28437750</v>
      </c>
      <c r="G151" s="1">
        <v>59011880</v>
      </c>
      <c r="H151" s="1">
        <v>-73067770</v>
      </c>
      <c r="I151" s="1">
        <v>32232610</v>
      </c>
      <c r="J151" s="1">
        <v>-23.355229999999999</v>
      </c>
      <c r="K151" s="1">
        <v>-4.2600160000000002</v>
      </c>
      <c r="L151" s="1">
        <v>0.2651172</v>
      </c>
      <c r="M151" s="1">
        <v>-13843.01</v>
      </c>
      <c r="N151" s="1">
        <v>0</v>
      </c>
      <c r="O151" s="1">
        <v>0</v>
      </c>
    </row>
    <row r="152" spans="1:15">
      <c r="A152" s="1">
        <v>1460</v>
      </c>
      <c r="B152" t="s">
        <v>33</v>
      </c>
      <c r="C152" s="1">
        <v>3</v>
      </c>
      <c r="D152" s="1">
        <v>0</v>
      </c>
      <c r="E152" s="1">
        <v>20</v>
      </c>
      <c r="F152" s="1">
        <v>-9503803</v>
      </c>
      <c r="G152" s="1">
        <v>16469620</v>
      </c>
      <c r="H152" s="1">
        <v>-15883480</v>
      </c>
      <c r="I152" s="1">
        <v>656899.9</v>
      </c>
      <c r="J152" s="1">
        <v>-11.14532</v>
      </c>
      <c r="K152" s="1">
        <v>-9.86374</v>
      </c>
      <c r="L152" s="1">
        <v>0.20675850000000001</v>
      </c>
      <c r="M152" s="1">
        <v>-12872.71</v>
      </c>
      <c r="N152" s="1">
        <v>0</v>
      </c>
      <c r="O152" s="1">
        <v>0</v>
      </c>
    </row>
    <row r="153" spans="1:15">
      <c r="A153" s="1">
        <v>1460</v>
      </c>
      <c r="B153" t="s">
        <v>34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</row>
    <row r="154" spans="1:15">
      <c r="A154" s="1">
        <v>1460</v>
      </c>
      <c r="B154" t="s">
        <v>35</v>
      </c>
      <c r="C154" s="1">
        <v>2</v>
      </c>
      <c r="D154" s="1">
        <v>0</v>
      </c>
      <c r="E154" s="1">
        <v>20</v>
      </c>
      <c r="F154" s="1">
        <v>10477370</v>
      </c>
      <c r="G154" s="1">
        <v>109555400</v>
      </c>
      <c r="H154" s="1">
        <v>7815710</v>
      </c>
      <c r="I154" s="1">
        <v>1232872</v>
      </c>
      <c r="J154" s="1">
        <v>19.971589999999999</v>
      </c>
      <c r="K154" s="1">
        <v>0.3741218</v>
      </c>
      <c r="L154" s="1">
        <v>0.21178749999999999</v>
      </c>
      <c r="M154" s="1">
        <v>15555.09</v>
      </c>
      <c r="N154" s="1">
        <v>0</v>
      </c>
      <c r="O154" s="1">
        <v>0</v>
      </c>
    </row>
    <row r="155" spans="1:15">
      <c r="A155" s="1">
        <v>1460</v>
      </c>
      <c r="B155" t="s">
        <v>36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</row>
    <row r="156" spans="1:15">
      <c r="A156" s="1">
        <v>1460</v>
      </c>
      <c r="B156" t="s">
        <v>37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</row>
    <row r="157" spans="1:15">
      <c r="A157" s="1">
        <v>1460</v>
      </c>
      <c r="B157" t="s">
        <v>38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</row>
    <row r="158" spans="1:15">
      <c r="A158" s="1">
        <v>1460</v>
      </c>
      <c r="B158" t="s">
        <v>39</v>
      </c>
      <c r="C158" s="1">
        <v>100100</v>
      </c>
      <c r="D158" s="1">
        <v>0</v>
      </c>
      <c r="E158" s="1">
        <v>5.0099900000000002</v>
      </c>
      <c r="F158" s="1">
        <v>0</v>
      </c>
      <c r="G158" s="1">
        <v>0</v>
      </c>
      <c r="H158" s="1">
        <v>-410111</v>
      </c>
      <c r="I158" s="1">
        <v>0</v>
      </c>
      <c r="J158" s="1">
        <v>-26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</row>
    <row r="159" spans="1:15">
      <c r="A159" s="1">
        <v>1460</v>
      </c>
      <c r="B159" t="s">
        <v>40</v>
      </c>
      <c r="C159" s="1">
        <v>7</v>
      </c>
      <c r="D159" s="1">
        <v>0</v>
      </c>
      <c r="E159" s="1">
        <v>20</v>
      </c>
      <c r="F159" s="1">
        <v>34810460</v>
      </c>
      <c r="G159" s="1">
        <v>323650700</v>
      </c>
      <c r="H159" s="1">
        <v>-11234680</v>
      </c>
      <c r="I159" s="1">
        <v>38138860</v>
      </c>
      <c r="J159" s="1">
        <v>-3.484874</v>
      </c>
      <c r="K159" s="1">
        <v>-1.569464</v>
      </c>
      <c r="L159" s="1">
        <v>0.1602932</v>
      </c>
      <c r="M159" s="1">
        <v>-90810.64</v>
      </c>
      <c r="N159" s="1">
        <v>0</v>
      </c>
      <c r="O159" s="1">
        <v>0</v>
      </c>
    </row>
    <row r="160" spans="1:15">
      <c r="A160" s="1">
        <v>1460</v>
      </c>
      <c r="B160" t="s">
        <v>41</v>
      </c>
      <c r="C160" s="1">
        <v>1</v>
      </c>
      <c r="D160" s="1">
        <v>0</v>
      </c>
      <c r="E160" s="1">
        <v>20</v>
      </c>
      <c r="F160" s="1">
        <v>4707884</v>
      </c>
      <c r="G160" s="1">
        <v>65690910</v>
      </c>
      <c r="H160" s="1">
        <v>-22255830</v>
      </c>
      <c r="I160" s="1">
        <v>28573280</v>
      </c>
      <c r="J160" s="1">
        <v>-9.003736</v>
      </c>
      <c r="K160" s="1">
        <v>-9.1280330000000003</v>
      </c>
      <c r="L160" s="1">
        <v>0.23431060000000001</v>
      </c>
      <c r="M160" s="1">
        <v>-54759.19</v>
      </c>
      <c r="N160" s="1">
        <v>0</v>
      </c>
      <c r="O160" s="1">
        <v>0</v>
      </c>
    </row>
    <row r="161" spans="1:15">
      <c r="A161" s="1">
        <v>1460</v>
      </c>
      <c r="B161" t="s">
        <v>42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</row>
    <row r="162" spans="1:15">
      <c r="A162" s="1">
        <v>1460</v>
      </c>
      <c r="B162" t="s">
        <v>43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</row>
    <row r="163" spans="1:15">
      <c r="A163" s="1">
        <v>1460</v>
      </c>
      <c r="B163" t="s">
        <v>44</v>
      </c>
      <c r="C163" s="1">
        <v>2</v>
      </c>
      <c r="D163" s="1">
        <v>0</v>
      </c>
      <c r="E163" s="1">
        <v>20</v>
      </c>
      <c r="F163" s="1">
        <v>1758812</v>
      </c>
      <c r="G163" s="1">
        <v>42645730</v>
      </c>
      <c r="H163" s="1">
        <v>-706848400</v>
      </c>
      <c r="I163" s="1">
        <v>711149800</v>
      </c>
      <c r="J163" s="1">
        <v>-12.93397</v>
      </c>
      <c r="K163" s="1">
        <v>-100.3775</v>
      </c>
      <c r="L163" s="1">
        <v>9.9982249999999995E-2</v>
      </c>
      <c r="M163" s="1">
        <v>-17126450</v>
      </c>
      <c r="N163" s="1">
        <v>0</v>
      </c>
      <c r="O163" s="1">
        <v>108163.9</v>
      </c>
    </row>
    <row r="164" spans="1:15">
      <c r="A164" s="1">
        <v>1460</v>
      </c>
      <c r="B164" t="s">
        <v>45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</row>
    <row r="165" spans="1:15">
      <c r="A165" s="1">
        <v>1460</v>
      </c>
      <c r="B165" t="s">
        <v>46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</row>
    <row r="166" spans="1:15">
      <c r="A166" s="1">
        <v>1460</v>
      </c>
      <c r="B166" t="s">
        <v>47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</row>
    <row r="167" spans="1:15">
      <c r="A167" s="1">
        <v>1825</v>
      </c>
      <c r="B167" t="s">
        <v>15</v>
      </c>
      <c r="C167" s="1">
        <v>1</v>
      </c>
      <c r="D167" s="1">
        <v>0</v>
      </c>
      <c r="E167" s="1">
        <v>20</v>
      </c>
      <c r="F167" s="1">
        <v>7096988</v>
      </c>
      <c r="G167" s="1">
        <v>45730480</v>
      </c>
      <c r="H167" s="1">
        <v>-5069409</v>
      </c>
      <c r="I167" s="1">
        <v>11211960</v>
      </c>
      <c r="J167" s="1">
        <v>-5.5923610000000004</v>
      </c>
      <c r="K167" s="1">
        <v>-3.2523680000000001</v>
      </c>
      <c r="L167" s="1">
        <v>0.3394953</v>
      </c>
      <c r="M167" s="1">
        <v>-30719.59</v>
      </c>
      <c r="N167" s="1">
        <v>0</v>
      </c>
      <c r="O167" s="1">
        <v>0</v>
      </c>
    </row>
    <row r="168" spans="1:15">
      <c r="A168" s="1">
        <v>1825</v>
      </c>
      <c r="B168" t="s">
        <v>16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</row>
    <row r="169" spans="1:15">
      <c r="A169" s="1">
        <v>1825</v>
      </c>
      <c r="B169" t="s">
        <v>17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</row>
    <row r="170" spans="1:15">
      <c r="A170" s="1">
        <v>1825</v>
      </c>
      <c r="B170" t="s">
        <v>18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</row>
    <row r="171" spans="1:15">
      <c r="A171" s="1">
        <v>1825</v>
      </c>
      <c r="B171" t="s">
        <v>19</v>
      </c>
      <c r="C171" s="1">
        <v>1</v>
      </c>
      <c r="D171" s="1">
        <v>0</v>
      </c>
      <c r="E171" s="1">
        <v>20</v>
      </c>
      <c r="F171" s="1">
        <v>-122649.4</v>
      </c>
      <c r="G171" s="1">
        <v>6975558</v>
      </c>
      <c r="H171" s="1">
        <v>-12201060</v>
      </c>
      <c r="I171" s="1">
        <v>12165570</v>
      </c>
      <c r="J171" s="1">
        <v>-12.027240000000001</v>
      </c>
      <c r="K171" s="1">
        <v>-2.8470569999999999</v>
      </c>
      <c r="L171" s="1">
        <v>0.19403429999999999</v>
      </c>
      <c r="M171" s="1">
        <v>-66878.94</v>
      </c>
      <c r="N171" s="1">
        <v>0</v>
      </c>
      <c r="O171" s="1">
        <v>0</v>
      </c>
    </row>
    <row r="172" spans="1:15">
      <c r="A172" s="1">
        <v>1825</v>
      </c>
      <c r="B172" t="s">
        <v>20</v>
      </c>
      <c r="C172" s="1">
        <v>49</v>
      </c>
      <c r="D172" s="1">
        <v>0</v>
      </c>
      <c r="E172" s="1">
        <v>20.816330000000001</v>
      </c>
      <c r="F172" s="1">
        <v>-225406500</v>
      </c>
      <c r="G172" s="1">
        <v>263816000</v>
      </c>
      <c r="H172" s="1">
        <v>-459060700</v>
      </c>
      <c r="I172" s="1">
        <v>23503490</v>
      </c>
      <c r="J172" s="1">
        <v>-35.684600000000003</v>
      </c>
      <c r="K172" s="1">
        <v>-5.917014</v>
      </c>
      <c r="L172" s="1">
        <v>0.29481639999999998</v>
      </c>
      <c r="M172" s="1">
        <v>-36275.96</v>
      </c>
      <c r="N172" s="1">
        <v>0</v>
      </c>
      <c r="O172" s="1">
        <v>0</v>
      </c>
    </row>
    <row r="173" spans="1:15">
      <c r="A173" s="1">
        <v>1825</v>
      </c>
      <c r="B173" t="s">
        <v>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</row>
    <row r="174" spans="1:15">
      <c r="A174" s="1">
        <v>1825</v>
      </c>
      <c r="B174" t="s">
        <v>22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</row>
    <row r="175" spans="1:15">
      <c r="A175" s="1">
        <v>1825</v>
      </c>
      <c r="B175" t="s">
        <v>23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</row>
    <row r="176" spans="1:15">
      <c r="A176" s="1">
        <v>1825</v>
      </c>
      <c r="B176" t="s">
        <v>24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</row>
    <row r="177" spans="1:15">
      <c r="A177" s="1">
        <v>1825</v>
      </c>
      <c r="B177" t="s">
        <v>25</v>
      </c>
      <c r="C177" s="1">
        <v>1</v>
      </c>
      <c r="D177" s="1">
        <v>0</v>
      </c>
      <c r="E177" s="1">
        <v>20</v>
      </c>
      <c r="F177" s="1">
        <v>0</v>
      </c>
      <c r="G177" s="1">
        <v>0</v>
      </c>
      <c r="H177" s="1">
        <v>0</v>
      </c>
      <c r="I177" s="1">
        <v>4.836099E-26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</row>
    <row r="178" spans="1:15">
      <c r="A178" s="1">
        <v>1825</v>
      </c>
      <c r="B178" t="s">
        <v>26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</row>
    <row r="179" spans="1:15">
      <c r="A179" s="1">
        <v>1825</v>
      </c>
      <c r="B179" t="s">
        <v>27</v>
      </c>
      <c r="C179" s="1">
        <v>2</v>
      </c>
      <c r="D179" s="1">
        <v>0</v>
      </c>
      <c r="E179" s="1">
        <v>20</v>
      </c>
      <c r="F179" s="1">
        <v>12016270</v>
      </c>
      <c r="G179" s="1">
        <v>0</v>
      </c>
      <c r="H179" s="1">
        <v>0</v>
      </c>
      <c r="I179" s="1">
        <v>3776613</v>
      </c>
      <c r="J179" s="1">
        <v>0</v>
      </c>
      <c r="K179" s="1">
        <v>0</v>
      </c>
      <c r="L179" s="1">
        <v>0.22747400000000001</v>
      </c>
      <c r="M179" s="1">
        <v>0</v>
      </c>
      <c r="N179" s="1">
        <v>0</v>
      </c>
      <c r="O179" s="1">
        <v>0</v>
      </c>
    </row>
    <row r="180" spans="1:15">
      <c r="A180" s="1">
        <v>1825</v>
      </c>
      <c r="B180" t="s">
        <v>28</v>
      </c>
      <c r="C180" s="1">
        <v>76</v>
      </c>
      <c r="D180" s="1">
        <v>0</v>
      </c>
      <c r="E180" s="1">
        <v>22.697369999999999</v>
      </c>
      <c r="F180" s="1">
        <v>2831840</v>
      </c>
      <c r="G180" s="1">
        <v>3671783000</v>
      </c>
      <c r="H180" s="1">
        <v>-5863096000</v>
      </c>
      <c r="I180" s="1">
        <v>5915203000</v>
      </c>
      <c r="J180" s="1">
        <v>-49.007339999999999</v>
      </c>
      <c r="K180" s="1">
        <v>-4.7654800000000002</v>
      </c>
      <c r="L180" s="1">
        <v>0.13159460000000001</v>
      </c>
      <c r="M180" s="1">
        <v>-1560148</v>
      </c>
      <c r="N180" s="1">
        <v>0</v>
      </c>
      <c r="O180" s="1">
        <v>30033.58</v>
      </c>
    </row>
    <row r="181" spans="1:15">
      <c r="A181" s="1">
        <v>1825</v>
      </c>
      <c r="B181" t="s">
        <v>29</v>
      </c>
      <c r="C181" s="1">
        <v>29</v>
      </c>
      <c r="D181" s="1">
        <v>0</v>
      </c>
      <c r="E181" s="1">
        <v>21.37931</v>
      </c>
      <c r="F181" s="1">
        <v>158786100</v>
      </c>
      <c r="G181" s="1">
        <v>3708736000</v>
      </c>
      <c r="H181" s="1">
        <v>-1183365000</v>
      </c>
      <c r="I181" s="1">
        <v>1554437000</v>
      </c>
      <c r="J181" s="1">
        <v>-23.884060000000002</v>
      </c>
      <c r="K181" s="1">
        <v>-0.83754519999999999</v>
      </c>
      <c r="L181" s="1">
        <v>0.11350929999999999</v>
      </c>
      <c r="M181" s="1">
        <v>-148604.6</v>
      </c>
      <c r="N181" s="1">
        <v>0</v>
      </c>
      <c r="O181" s="1">
        <v>0</v>
      </c>
    </row>
    <row r="182" spans="1:15">
      <c r="A182" s="1">
        <v>1825</v>
      </c>
      <c r="B182" t="s">
        <v>30</v>
      </c>
      <c r="C182" s="1">
        <v>13</v>
      </c>
      <c r="D182" s="1">
        <v>0</v>
      </c>
      <c r="E182" s="1">
        <v>32.307690000000001</v>
      </c>
      <c r="F182" s="1">
        <v>118628100</v>
      </c>
      <c r="G182" s="1">
        <v>1168639000</v>
      </c>
      <c r="H182" s="1">
        <v>-452189600</v>
      </c>
      <c r="I182" s="1">
        <v>561285200</v>
      </c>
      <c r="J182" s="1">
        <v>-27.113589999999999</v>
      </c>
      <c r="K182" s="1">
        <v>-1.6310279999999999</v>
      </c>
      <c r="L182" s="1">
        <v>0.1650315</v>
      </c>
      <c r="M182" s="1">
        <v>-680814.2</v>
      </c>
      <c r="N182" s="1">
        <v>0</v>
      </c>
      <c r="O182" s="1">
        <v>52337.72</v>
      </c>
    </row>
    <row r="183" spans="1:15">
      <c r="A183" s="1">
        <v>1825</v>
      </c>
      <c r="B183" t="s">
        <v>31</v>
      </c>
      <c r="C183" s="1">
        <v>2</v>
      </c>
      <c r="D183" s="1">
        <v>0</v>
      </c>
      <c r="E183" s="1">
        <v>20</v>
      </c>
      <c r="F183" s="1">
        <v>-3140587</v>
      </c>
      <c r="G183" s="1">
        <v>2870095</v>
      </c>
      <c r="H183" s="1">
        <v>-4927424</v>
      </c>
      <c r="I183" s="1">
        <v>0</v>
      </c>
      <c r="J183" s="1">
        <v>-11.96753</v>
      </c>
      <c r="K183" s="1">
        <v>-44.180160000000001</v>
      </c>
      <c r="L183" s="1">
        <v>0.2146555</v>
      </c>
      <c r="M183" s="1">
        <v>-5226.2820000000002</v>
      </c>
      <c r="N183" s="1">
        <v>0</v>
      </c>
      <c r="O183" s="1">
        <v>0</v>
      </c>
    </row>
    <row r="184" spans="1:15">
      <c r="A184" s="1">
        <v>1825</v>
      </c>
      <c r="B184" t="s">
        <v>32</v>
      </c>
      <c r="C184" s="1">
        <v>21</v>
      </c>
      <c r="D184" s="1">
        <v>0</v>
      </c>
      <c r="E184" s="1">
        <v>20.714289999999998</v>
      </c>
      <c r="F184" s="1">
        <v>-26464970</v>
      </c>
      <c r="G184" s="1">
        <v>63298470</v>
      </c>
      <c r="H184" s="1">
        <v>-62935890</v>
      </c>
      <c r="I184" s="1">
        <v>32232610</v>
      </c>
      <c r="J184" s="1">
        <v>-22.819749999999999</v>
      </c>
      <c r="K184" s="1">
        <v>-3.760246</v>
      </c>
      <c r="L184" s="1">
        <v>0.26506429999999997</v>
      </c>
      <c r="M184" s="1">
        <v>-10827.11</v>
      </c>
      <c r="N184" s="1">
        <v>0</v>
      </c>
      <c r="O184" s="1">
        <v>0</v>
      </c>
    </row>
    <row r="185" spans="1:15">
      <c r="A185" s="1">
        <v>1825</v>
      </c>
      <c r="B185" t="s">
        <v>33</v>
      </c>
      <c r="C185" s="1">
        <v>3</v>
      </c>
      <c r="D185" s="1">
        <v>0</v>
      </c>
      <c r="E185" s="1">
        <v>20</v>
      </c>
      <c r="F185" s="1">
        <v>-6522382</v>
      </c>
      <c r="G185" s="1">
        <v>14803130</v>
      </c>
      <c r="H185" s="1">
        <v>-11036590</v>
      </c>
      <c r="I185" s="1">
        <v>709974</v>
      </c>
      <c r="J185" s="1">
        <v>-10.909509999999999</v>
      </c>
      <c r="K185" s="1">
        <v>-9.1264179999999993</v>
      </c>
      <c r="L185" s="1">
        <v>0.2013884</v>
      </c>
      <c r="M185" s="1">
        <v>-11852.36</v>
      </c>
      <c r="N185" s="1">
        <v>0</v>
      </c>
      <c r="O185" s="1">
        <v>0</v>
      </c>
    </row>
    <row r="186" spans="1:15">
      <c r="A186" s="1">
        <v>1825</v>
      </c>
      <c r="B186" t="s">
        <v>34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</row>
    <row r="187" spans="1:15">
      <c r="A187" s="1">
        <v>1825</v>
      </c>
      <c r="B187" t="s">
        <v>35</v>
      </c>
      <c r="C187" s="1">
        <v>2</v>
      </c>
      <c r="D187" s="1">
        <v>0</v>
      </c>
      <c r="E187" s="1">
        <v>20</v>
      </c>
      <c r="F187" s="1">
        <v>9250241</v>
      </c>
      <c r="G187" s="1">
        <v>115871100</v>
      </c>
      <c r="H187" s="1">
        <v>8451523</v>
      </c>
      <c r="I187" s="1">
        <v>2218848</v>
      </c>
      <c r="J187" s="1">
        <v>15.904019999999999</v>
      </c>
      <c r="K187" s="1">
        <v>0.41089310000000001</v>
      </c>
      <c r="L187" s="1">
        <v>0.1048563</v>
      </c>
      <c r="M187" s="1">
        <v>17145.75</v>
      </c>
      <c r="N187" s="1">
        <v>0</v>
      </c>
      <c r="O187" s="1">
        <v>0</v>
      </c>
    </row>
    <row r="188" spans="1:15">
      <c r="A188" s="1">
        <v>1825</v>
      </c>
      <c r="B188" t="s">
        <v>36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</row>
    <row r="189" spans="1:15">
      <c r="A189" s="1">
        <v>1825</v>
      </c>
      <c r="B189" t="s">
        <v>37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</row>
    <row r="190" spans="1:15">
      <c r="A190" s="1">
        <v>1825</v>
      </c>
      <c r="B190" t="s">
        <v>38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</row>
    <row r="191" spans="1:15">
      <c r="A191" s="1">
        <v>1825</v>
      </c>
      <c r="B191" t="s">
        <v>39</v>
      </c>
      <c r="C191" s="1">
        <v>100100</v>
      </c>
      <c r="D191" s="1">
        <v>0</v>
      </c>
      <c r="E191" s="1">
        <v>5.0099900000000002</v>
      </c>
      <c r="F191" s="1">
        <v>0</v>
      </c>
      <c r="G191" s="1">
        <v>0</v>
      </c>
      <c r="H191" s="1">
        <v>-410111</v>
      </c>
      <c r="I191" s="1">
        <v>0</v>
      </c>
      <c r="J191" s="1">
        <v>-26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</row>
    <row r="192" spans="1:15">
      <c r="A192" s="1">
        <v>1825</v>
      </c>
      <c r="B192" t="s">
        <v>40</v>
      </c>
      <c r="C192" s="1">
        <v>6</v>
      </c>
      <c r="D192" s="1">
        <v>0</v>
      </c>
      <c r="E192" s="1">
        <v>20</v>
      </c>
      <c r="F192" s="1">
        <v>38256220</v>
      </c>
      <c r="G192" s="1">
        <v>315043900</v>
      </c>
      <c r="H192" s="1">
        <v>-23077720</v>
      </c>
      <c r="I192" s="1">
        <v>49034550</v>
      </c>
      <c r="J192" s="1">
        <v>-6.258413</v>
      </c>
      <c r="K192" s="1">
        <v>-3.5127320000000002</v>
      </c>
      <c r="L192" s="1">
        <v>0.16929240000000001</v>
      </c>
      <c r="M192" s="1">
        <v>-186489.4</v>
      </c>
      <c r="N192" s="1">
        <v>0</v>
      </c>
      <c r="O192" s="1">
        <v>0</v>
      </c>
    </row>
    <row r="193" spans="1:15">
      <c r="A193" s="1">
        <v>1825</v>
      </c>
      <c r="B193" t="s">
        <v>41</v>
      </c>
      <c r="C193" s="1">
        <v>1</v>
      </c>
      <c r="D193" s="1">
        <v>0</v>
      </c>
      <c r="E193" s="1">
        <v>20</v>
      </c>
      <c r="F193" s="1">
        <v>3766065</v>
      </c>
      <c r="G193" s="1">
        <v>64536720</v>
      </c>
      <c r="H193" s="1">
        <v>-23784390</v>
      </c>
      <c r="I193" s="1">
        <v>30137370</v>
      </c>
      <c r="J193" s="1">
        <v>-9.3186450000000001</v>
      </c>
      <c r="K193" s="1">
        <v>-9.9828519999999994</v>
      </c>
      <c r="L193" s="1">
        <v>0.2379589</v>
      </c>
      <c r="M193" s="1">
        <v>-60020.42</v>
      </c>
      <c r="N193" s="1">
        <v>0</v>
      </c>
      <c r="O193" s="1">
        <v>0</v>
      </c>
    </row>
    <row r="194" spans="1:15">
      <c r="A194" s="1">
        <v>1825</v>
      </c>
      <c r="B194" t="s">
        <v>42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</row>
    <row r="195" spans="1:15">
      <c r="A195" s="1">
        <v>1825</v>
      </c>
      <c r="B195" t="s">
        <v>43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</row>
    <row r="196" spans="1:15">
      <c r="A196" s="1">
        <v>1825</v>
      </c>
      <c r="B196" t="s">
        <v>44</v>
      </c>
      <c r="C196" s="1">
        <v>2</v>
      </c>
      <c r="D196" s="1">
        <v>0</v>
      </c>
      <c r="E196" s="1">
        <v>20</v>
      </c>
      <c r="F196" s="1">
        <v>2116597</v>
      </c>
      <c r="G196" s="1">
        <v>42472180</v>
      </c>
      <c r="H196" s="1">
        <v>-723536300</v>
      </c>
      <c r="I196" s="1">
        <v>727650300</v>
      </c>
      <c r="J196" s="1">
        <v>-12.93594</v>
      </c>
      <c r="K196" s="1">
        <v>-110.48009999999999</v>
      </c>
      <c r="L196" s="1">
        <v>0.12593689999999999</v>
      </c>
      <c r="M196" s="1">
        <v>-17531390</v>
      </c>
      <c r="N196" s="1">
        <v>0</v>
      </c>
      <c r="O196" s="1">
        <v>110483.1</v>
      </c>
    </row>
    <row r="197" spans="1:15">
      <c r="A197" s="1">
        <v>1825</v>
      </c>
      <c r="B197" t="s">
        <v>45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</row>
    <row r="198" spans="1:15">
      <c r="A198" s="1">
        <v>1825</v>
      </c>
      <c r="B198" t="s">
        <v>46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</row>
    <row r="199" spans="1:15">
      <c r="A199" s="1">
        <v>1825</v>
      </c>
      <c r="B199" t="s">
        <v>47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</row>
    <row r="200" spans="1:15">
      <c r="A200" s="1">
        <v>2190</v>
      </c>
      <c r="B200" t="s">
        <v>15</v>
      </c>
      <c r="C200" s="1">
        <v>1</v>
      </c>
      <c r="D200" s="1">
        <v>0</v>
      </c>
      <c r="E200" s="1">
        <v>20</v>
      </c>
      <c r="F200" s="1">
        <v>7470279</v>
      </c>
      <c r="G200" s="1">
        <v>46226680</v>
      </c>
      <c r="H200" s="1">
        <v>-10880690</v>
      </c>
      <c r="I200" s="1">
        <v>17347050</v>
      </c>
      <c r="J200" s="1">
        <v>-7.9538260000000003</v>
      </c>
      <c r="K200" s="1">
        <v>-6.9207099999999997</v>
      </c>
      <c r="L200" s="1">
        <v>0.36056339999999998</v>
      </c>
      <c r="M200" s="1">
        <v>-65245.9</v>
      </c>
      <c r="N200" s="1">
        <v>0</v>
      </c>
      <c r="O200" s="1">
        <v>0</v>
      </c>
    </row>
    <row r="201" spans="1:15">
      <c r="A201" s="1">
        <v>2190</v>
      </c>
      <c r="B201" t="s">
        <v>16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</row>
    <row r="202" spans="1:15">
      <c r="A202" s="1">
        <v>2190</v>
      </c>
      <c r="B202" t="s">
        <v>17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</row>
    <row r="203" spans="1:15">
      <c r="A203" s="1">
        <v>2190</v>
      </c>
      <c r="B203" t="s">
        <v>18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</row>
    <row r="204" spans="1:15">
      <c r="A204" s="1">
        <v>2190</v>
      </c>
      <c r="B204" t="s">
        <v>19</v>
      </c>
      <c r="C204" s="1">
        <v>1</v>
      </c>
      <c r="D204" s="1">
        <v>0</v>
      </c>
      <c r="E204" s="1">
        <v>20</v>
      </c>
      <c r="F204" s="1">
        <v>-234511.2</v>
      </c>
      <c r="G204" s="1">
        <v>5982533</v>
      </c>
      <c r="H204" s="1">
        <v>-18439680</v>
      </c>
      <c r="I204" s="1">
        <v>18090660</v>
      </c>
      <c r="J204" s="1">
        <v>-12.44018</v>
      </c>
      <c r="K204" s="1">
        <v>-4.6739980000000001</v>
      </c>
      <c r="L204" s="1">
        <v>0.1979205</v>
      </c>
      <c r="M204" s="1">
        <v>-101977.2</v>
      </c>
      <c r="N204" s="1">
        <v>0</v>
      </c>
      <c r="O204" s="1">
        <v>0</v>
      </c>
    </row>
    <row r="205" spans="1:15">
      <c r="A205" s="1">
        <v>2190</v>
      </c>
      <c r="B205" t="s">
        <v>20</v>
      </c>
      <c r="C205" s="1">
        <v>48</v>
      </c>
      <c r="D205" s="1">
        <v>0</v>
      </c>
      <c r="E205" s="1">
        <v>20.83333</v>
      </c>
      <c r="F205" s="1">
        <v>-245817800</v>
      </c>
      <c r="G205" s="1">
        <v>240779800</v>
      </c>
      <c r="H205" s="1">
        <v>-458623500</v>
      </c>
      <c r="I205" s="1">
        <v>23503490</v>
      </c>
      <c r="J205" s="1">
        <v>-35.925370000000001</v>
      </c>
      <c r="K205" s="1">
        <v>-6.570443</v>
      </c>
      <c r="L205" s="1">
        <v>0.29794300000000001</v>
      </c>
      <c r="M205" s="1">
        <v>-36954.79</v>
      </c>
      <c r="N205" s="1">
        <v>0</v>
      </c>
      <c r="O205" s="1">
        <v>0</v>
      </c>
    </row>
    <row r="206" spans="1:15">
      <c r="A206" s="1">
        <v>2190</v>
      </c>
      <c r="B206" t="s">
        <v>21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</row>
    <row r="207" spans="1:15">
      <c r="A207" s="1">
        <v>2190</v>
      </c>
      <c r="B207" t="s">
        <v>22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</row>
    <row r="208" spans="1:15">
      <c r="A208" s="1">
        <v>2190</v>
      </c>
      <c r="B208" t="s">
        <v>23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</row>
    <row r="209" spans="1:15">
      <c r="A209" s="1">
        <v>2190</v>
      </c>
      <c r="B209" t="s">
        <v>24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</row>
    <row r="210" spans="1:15">
      <c r="A210" s="1">
        <v>2190</v>
      </c>
      <c r="B210" t="s">
        <v>25</v>
      </c>
      <c r="C210" s="1">
        <v>1</v>
      </c>
      <c r="D210" s="1">
        <v>0</v>
      </c>
      <c r="E210" s="1">
        <v>20</v>
      </c>
      <c r="F210" s="1">
        <v>0</v>
      </c>
      <c r="G210" s="1">
        <v>0</v>
      </c>
      <c r="H210" s="1">
        <v>0</v>
      </c>
      <c r="I210" s="1">
        <v>4.836099E-26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</row>
    <row r="211" spans="1:15">
      <c r="A211" s="1">
        <v>2190</v>
      </c>
      <c r="B211" t="s">
        <v>26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</row>
    <row r="212" spans="1:15">
      <c r="A212" s="1">
        <v>2190</v>
      </c>
      <c r="B212" t="s">
        <v>27</v>
      </c>
      <c r="C212" s="1">
        <v>2</v>
      </c>
      <c r="D212" s="1">
        <v>0</v>
      </c>
      <c r="E212" s="1">
        <v>20</v>
      </c>
      <c r="F212" s="1">
        <v>19509060</v>
      </c>
      <c r="G212" s="1">
        <v>0</v>
      </c>
      <c r="H212" s="1">
        <v>0</v>
      </c>
      <c r="I212" s="1">
        <v>3648485</v>
      </c>
      <c r="J212" s="1">
        <v>0</v>
      </c>
      <c r="K212" s="1">
        <v>0</v>
      </c>
      <c r="L212" s="1">
        <v>0.22370609999999999</v>
      </c>
      <c r="M212" s="1">
        <v>0</v>
      </c>
      <c r="N212" s="1">
        <v>0</v>
      </c>
      <c r="O212" s="1">
        <v>0</v>
      </c>
    </row>
    <row r="213" spans="1:15">
      <c r="A213" s="1">
        <v>2190</v>
      </c>
      <c r="B213" t="s">
        <v>28</v>
      </c>
      <c r="C213" s="1">
        <v>74</v>
      </c>
      <c r="D213" s="1">
        <v>0</v>
      </c>
      <c r="E213" s="1">
        <v>22.77027</v>
      </c>
      <c r="F213" s="1">
        <v>64337900</v>
      </c>
      <c r="G213" s="1">
        <v>4310246000</v>
      </c>
      <c r="H213" s="1">
        <v>-6933695000</v>
      </c>
      <c r="I213" s="1">
        <v>7070659000</v>
      </c>
      <c r="J213" s="1">
        <v>-48.487569999999998</v>
      </c>
      <c r="K213" s="1">
        <v>-4.974335</v>
      </c>
      <c r="L213" s="1">
        <v>0.1285683</v>
      </c>
      <c r="M213" s="1">
        <v>-1387276</v>
      </c>
      <c r="N213" s="1">
        <v>0</v>
      </c>
      <c r="O213" s="1">
        <v>31995.34</v>
      </c>
    </row>
    <row r="214" spans="1:15">
      <c r="A214" s="1">
        <v>2190</v>
      </c>
      <c r="B214" t="s">
        <v>29</v>
      </c>
      <c r="C214" s="1">
        <v>28</v>
      </c>
      <c r="D214" s="1">
        <v>0</v>
      </c>
      <c r="E214" s="1">
        <v>21.428570000000001</v>
      </c>
      <c r="F214" s="1">
        <v>141454200</v>
      </c>
      <c r="G214" s="1">
        <v>3426691000</v>
      </c>
      <c r="H214" s="1">
        <v>-2572865000</v>
      </c>
      <c r="I214" s="1">
        <v>2862301000</v>
      </c>
      <c r="J214" s="1">
        <v>-29.387699999999999</v>
      </c>
      <c r="K214" s="1">
        <v>-2.0642010000000002</v>
      </c>
      <c r="L214" s="1">
        <v>0.1147784</v>
      </c>
      <c r="M214" s="1">
        <v>-327969.3</v>
      </c>
      <c r="N214" s="1">
        <v>0</v>
      </c>
      <c r="O214" s="1">
        <v>0</v>
      </c>
    </row>
    <row r="215" spans="1:15">
      <c r="A215" s="1">
        <v>2190</v>
      </c>
      <c r="B215" t="s">
        <v>30</v>
      </c>
      <c r="C215" s="1">
        <v>11</v>
      </c>
      <c r="D215" s="1">
        <v>0</v>
      </c>
      <c r="E215" s="1">
        <v>31.818180000000002</v>
      </c>
      <c r="F215" s="1">
        <v>104125300</v>
      </c>
      <c r="G215" s="1">
        <v>1054396000</v>
      </c>
      <c r="H215" s="1">
        <v>-626771600</v>
      </c>
      <c r="I215" s="1">
        <v>756602100</v>
      </c>
      <c r="J215" s="1">
        <v>-29.455200000000001</v>
      </c>
      <c r="K215" s="1">
        <v>-2.7614380000000001</v>
      </c>
      <c r="L215" s="1">
        <v>0.14941309999999999</v>
      </c>
      <c r="M215" s="1">
        <v>-811587.3</v>
      </c>
      <c r="N215" s="1">
        <v>0</v>
      </c>
      <c r="O215" s="1">
        <v>0</v>
      </c>
    </row>
    <row r="216" spans="1:15">
      <c r="A216" s="1">
        <v>2190</v>
      </c>
      <c r="B216" t="s">
        <v>31</v>
      </c>
      <c r="C216" s="1">
        <v>2</v>
      </c>
      <c r="D216" s="1">
        <v>0</v>
      </c>
      <c r="E216" s="1">
        <v>20</v>
      </c>
      <c r="F216" s="1">
        <v>-3552985</v>
      </c>
      <c r="G216" s="1">
        <v>2513990</v>
      </c>
      <c r="H216" s="1">
        <v>-5021963</v>
      </c>
      <c r="I216" s="1">
        <v>0</v>
      </c>
      <c r="J216" s="1">
        <v>-12.112130000000001</v>
      </c>
      <c r="K216" s="1">
        <v>-50.212699999999998</v>
      </c>
      <c r="L216" s="1">
        <v>0.2204393</v>
      </c>
      <c r="M216" s="1">
        <v>-5324.9549999999999</v>
      </c>
      <c r="N216" s="1">
        <v>0</v>
      </c>
      <c r="O216" s="1">
        <v>0</v>
      </c>
    </row>
    <row r="217" spans="1:15">
      <c r="A217" s="1">
        <v>2190</v>
      </c>
      <c r="B217" t="s">
        <v>32</v>
      </c>
      <c r="C217" s="1">
        <v>20</v>
      </c>
      <c r="D217" s="1">
        <v>0</v>
      </c>
      <c r="E217" s="1">
        <v>20.75</v>
      </c>
      <c r="F217" s="1">
        <v>-27100930</v>
      </c>
      <c r="G217" s="1">
        <v>67626070</v>
      </c>
      <c r="H217" s="1">
        <v>-69303370</v>
      </c>
      <c r="I217" s="1">
        <v>32232610</v>
      </c>
      <c r="J217" s="1">
        <v>-22.663039999999999</v>
      </c>
      <c r="K217" s="1">
        <v>-4.5388679999999999</v>
      </c>
      <c r="L217" s="1">
        <v>0.2643549</v>
      </c>
      <c r="M217" s="1">
        <v>-11801.42</v>
      </c>
      <c r="N217" s="1">
        <v>0</v>
      </c>
      <c r="O217" s="1">
        <v>0</v>
      </c>
    </row>
    <row r="218" spans="1:15">
      <c r="A218" s="1">
        <v>2190</v>
      </c>
      <c r="B218" t="s">
        <v>33</v>
      </c>
      <c r="C218" s="1">
        <v>3</v>
      </c>
      <c r="D218" s="1">
        <v>0</v>
      </c>
      <c r="E218" s="1">
        <v>20</v>
      </c>
      <c r="F218" s="1">
        <v>-7283347</v>
      </c>
      <c r="G218" s="1">
        <v>13026100</v>
      </c>
      <c r="H218" s="1">
        <v>-10717540</v>
      </c>
      <c r="I218" s="1">
        <v>709974</v>
      </c>
      <c r="J218" s="1">
        <v>-11.084</v>
      </c>
      <c r="K218" s="1">
        <v>-9.6277559999999998</v>
      </c>
      <c r="L218" s="1">
        <v>0.2023681</v>
      </c>
      <c r="M218" s="1">
        <v>-11587.67</v>
      </c>
      <c r="N218" s="1">
        <v>0</v>
      </c>
      <c r="O218" s="1">
        <v>0</v>
      </c>
    </row>
    <row r="219" spans="1:15">
      <c r="A219" s="1">
        <v>2190</v>
      </c>
      <c r="B219" t="s">
        <v>34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</row>
    <row r="220" spans="1:15">
      <c r="A220" s="1">
        <v>2190</v>
      </c>
      <c r="B220" t="s">
        <v>35</v>
      </c>
      <c r="C220" s="1">
        <v>2</v>
      </c>
      <c r="D220" s="1">
        <v>0</v>
      </c>
      <c r="E220" s="1">
        <v>20</v>
      </c>
      <c r="F220" s="1">
        <v>10423760</v>
      </c>
      <c r="G220" s="1">
        <v>114337200</v>
      </c>
      <c r="H220" s="1">
        <v>7034543</v>
      </c>
      <c r="I220" s="1">
        <v>3660460</v>
      </c>
      <c r="J220" s="1">
        <v>11.26834</v>
      </c>
      <c r="K220" s="1">
        <v>0.38559379999999999</v>
      </c>
      <c r="L220" s="1">
        <v>0.21097189999999999</v>
      </c>
      <c r="M220" s="1">
        <v>14437.98</v>
      </c>
      <c r="N220" s="1">
        <v>0</v>
      </c>
      <c r="O220" s="1">
        <v>0</v>
      </c>
    </row>
    <row r="221" spans="1:15">
      <c r="A221" s="1">
        <v>2190</v>
      </c>
      <c r="B221" t="s">
        <v>36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</row>
    <row r="222" spans="1:15">
      <c r="A222" s="1">
        <v>2190</v>
      </c>
      <c r="B222" t="s">
        <v>37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</row>
    <row r="223" spans="1:15">
      <c r="A223" s="1">
        <v>2190</v>
      </c>
      <c r="B223" t="s">
        <v>38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</row>
    <row r="224" spans="1:15">
      <c r="A224" s="1">
        <v>2190</v>
      </c>
      <c r="B224" t="s">
        <v>39</v>
      </c>
      <c r="C224" s="1">
        <v>100100</v>
      </c>
      <c r="D224" s="1">
        <v>0</v>
      </c>
      <c r="E224" s="1">
        <v>5.0099900000000002</v>
      </c>
      <c r="F224" s="1">
        <v>0</v>
      </c>
      <c r="G224" s="1">
        <v>0</v>
      </c>
      <c r="H224" s="1">
        <v>-410111</v>
      </c>
      <c r="I224" s="1">
        <v>0</v>
      </c>
      <c r="J224" s="1">
        <v>-26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</row>
    <row r="225" spans="1:15">
      <c r="A225" s="1">
        <v>2190</v>
      </c>
      <c r="B225" t="s">
        <v>40</v>
      </c>
      <c r="C225" s="1">
        <v>5</v>
      </c>
      <c r="D225" s="1">
        <v>0</v>
      </c>
      <c r="E225" s="1">
        <v>20</v>
      </c>
      <c r="F225" s="1">
        <v>41381110</v>
      </c>
      <c r="G225" s="1">
        <v>301763500</v>
      </c>
      <c r="H225" s="1">
        <v>-35881310</v>
      </c>
      <c r="I225" s="1">
        <v>60836970</v>
      </c>
      <c r="J225" s="1">
        <v>-7.6984050000000002</v>
      </c>
      <c r="K225" s="1">
        <v>-6.2202310000000001</v>
      </c>
      <c r="L225" s="1">
        <v>0.16306190000000001</v>
      </c>
      <c r="M225" s="1">
        <v>-289935.3</v>
      </c>
      <c r="N225" s="1">
        <v>0</v>
      </c>
      <c r="O225" s="1">
        <v>0</v>
      </c>
    </row>
    <row r="226" spans="1:15">
      <c r="A226" s="1">
        <v>2190</v>
      </c>
      <c r="B226" t="s">
        <v>41</v>
      </c>
      <c r="C226" s="1">
        <v>1</v>
      </c>
      <c r="D226" s="1">
        <v>0</v>
      </c>
      <c r="E226" s="1">
        <v>20</v>
      </c>
      <c r="F226" s="1">
        <v>3442885</v>
      </c>
      <c r="G226" s="1">
        <v>57862870</v>
      </c>
      <c r="H226" s="1">
        <v>-27561020</v>
      </c>
      <c r="I226" s="1">
        <v>32980710</v>
      </c>
      <c r="J226" s="1">
        <v>-9.9549579999999995</v>
      </c>
      <c r="K226" s="1">
        <v>-12.96227</v>
      </c>
      <c r="L226" s="1">
        <v>0.2361202</v>
      </c>
      <c r="M226" s="1">
        <v>-67684.03</v>
      </c>
      <c r="N226" s="1">
        <v>0</v>
      </c>
      <c r="O226" s="1">
        <v>0</v>
      </c>
    </row>
    <row r="227" spans="1:15">
      <c r="A227" s="1">
        <v>2190</v>
      </c>
      <c r="B227" t="s">
        <v>42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</row>
    <row r="228" spans="1:15">
      <c r="A228" s="1">
        <v>2190</v>
      </c>
      <c r="B228" t="s">
        <v>43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</row>
    <row r="229" spans="1:15">
      <c r="A229" s="1">
        <v>2190</v>
      </c>
      <c r="B229" t="s">
        <v>44</v>
      </c>
      <c r="C229" s="1">
        <v>2</v>
      </c>
      <c r="D229" s="1">
        <v>0</v>
      </c>
      <c r="E229" s="1">
        <v>20</v>
      </c>
      <c r="F229" s="1">
        <v>4995869</v>
      </c>
      <c r="G229" s="1">
        <v>52720530</v>
      </c>
      <c r="H229" s="1">
        <v>-747842100</v>
      </c>
      <c r="I229" s="1">
        <v>753689400</v>
      </c>
      <c r="J229" s="1">
        <v>-12.922269999999999</v>
      </c>
      <c r="K229" s="1">
        <v>-129.83770000000001</v>
      </c>
      <c r="L229" s="1">
        <v>8.0179760000000003E-2</v>
      </c>
      <c r="M229" s="1">
        <v>-18120580</v>
      </c>
      <c r="N229" s="1">
        <v>0</v>
      </c>
      <c r="O229" s="1">
        <v>144391.5</v>
      </c>
    </row>
    <row r="230" spans="1:15">
      <c r="A230" s="1">
        <v>2190</v>
      </c>
      <c r="B230" t="s">
        <v>45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</row>
    <row r="231" spans="1:15">
      <c r="A231" s="1">
        <v>2190</v>
      </c>
      <c r="B231" t="s">
        <v>46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</row>
    <row r="232" spans="1:15">
      <c r="A232" s="1">
        <v>2190</v>
      </c>
      <c r="B232" t="s">
        <v>47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</row>
    <row r="233" spans="1:15">
      <c r="A233" s="1">
        <v>2555</v>
      </c>
      <c r="B233" t="s">
        <v>15</v>
      </c>
      <c r="C233" s="1">
        <v>1</v>
      </c>
      <c r="D233" s="1">
        <v>0</v>
      </c>
      <c r="E233" s="1">
        <v>20</v>
      </c>
      <c r="F233" s="1">
        <v>6984777</v>
      </c>
      <c r="G233" s="1">
        <v>47801580</v>
      </c>
      <c r="H233" s="1">
        <v>-15979560</v>
      </c>
      <c r="I233" s="1">
        <v>22449860</v>
      </c>
      <c r="J233" s="1">
        <v>-9.0833619999999993</v>
      </c>
      <c r="K233" s="1">
        <v>-9.9832900000000002</v>
      </c>
      <c r="L233" s="1">
        <v>0.33953709999999998</v>
      </c>
      <c r="M233" s="1">
        <v>-97405.15</v>
      </c>
      <c r="N233" s="1">
        <v>0</v>
      </c>
      <c r="O233" s="1">
        <v>0</v>
      </c>
    </row>
    <row r="234" spans="1:15">
      <c r="A234" s="1">
        <v>2555</v>
      </c>
      <c r="B234" t="s">
        <v>16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</row>
    <row r="235" spans="1:15">
      <c r="A235" s="1">
        <v>2555</v>
      </c>
      <c r="B235" t="s">
        <v>17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</row>
    <row r="236" spans="1:15">
      <c r="A236" s="1">
        <v>2555</v>
      </c>
      <c r="B236" t="s">
        <v>18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</row>
    <row r="237" spans="1:15">
      <c r="A237" s="1">
        <v>2555</v>
      </c>
      <c r="B237" t="s">
        <v>19</v>
      </c>
      <c r="C237" s="1">
        <v>1</v>
      </c>
      <c r="D237" s="1">
        <v>0</v>
      </c>
      <c r="E237" s="1">
        <v>20</v>
      </c>
      <c r="F237" s="1">
        <v>-310491.40000000002</v>
      </c>
      <c r="G237" s="1">
        <v>5535449</v>
      </c>
      <c r="H237" s="1">
        <v>-20916040</v>
      </c>
      <c r="I237" s="1">
        <v>20381510</v>
      </c>
      <c r="J237" s="1">
        <v>-12.543799999999999</v>
      </c>
      <c r="K237" s="1">
        <v>-5.2738560000000003</v>
      </c>
      <c r="L237" s="1">
        <v>0.1989708</v>
      </c>
      <c r="M237" s="1">
        <v>-103441</v>
      </c>
      <c r="N237" s="1">
        <v>0</v>
      </c>
      <c r="O237" s="1">
        <v>0</v>
      </c>
    </row>
    <row r="238" spans="1:15">
      <c r="A238" s="1">
        <v>2555</v>
      </c>
      <c r="B238" t="s">
        <v>20</v>
      </c>
      <c r="C238" s="1">
        <v>47</v>
      </c>
      <c r="D238" s="1">
        <v>0</v>
      </c>
      <c r="E238" s="1">
        <v>20.85106</v>
      </c>
      <c r="F238" s="1">
        <v>-279617600</v>
      </c>
      <c r="G238" s="1">
        <v>229792100</v>
      </c>
      <c r="H238" s="1">
        <v>-461451000</v>
      </c>
      <c r="I238" s="1">
        <v>23503490</v>
      </c>
      <c r="J238" s="1">
        <v>-35.815289999999997</v>
      </c>
      <c r="K238" s="1">
        <v>-7.4514110000000002</v>
      </c>
      <c r="L238" s="1">
        <v>0.29911359999999998</v>
      </c>
      <c r="M238" s="1">
        <v>-38214.239999999998</v>
      </c>
      <c r="N238" s="1">
        <v>0</v>
      </c>
      <c r="O238" s="1">
        <v>0</v>
      </c>
    </row>
    <row r="239" spans="1:15">
      <c r="A239" s="1">
        <v>2555</v>
      </c>
      <c r="B239" t="s">
        <v>21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</row>
    <row r="240" spans="1:15">
      <c r="A240" s="1">
        <v>2555</v>
      </c>
      <c r="B240" t="s">
        <v>22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</row>
    <row r="241" spans="1:15">
      <c r="A241" s="1">
        <v>2555</v>
      </c>
      <c r="B241" t="s">
        <v>23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</row>
    <row r="242" spans="1:15">
      <c r="A242" s="1">
        <v>2555</v>
      </c>
      <c r="B242" t="s">
        <v>24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</row>
    <row r="243" spans="1:15">
      <c r="A243" s="1">
        <v>2555</v>
      </c>
      <c r="B243" t="s">
        <v>25</v>
      </c>
      <c r="C243" s="1">
        <v>1</v>
      </c>
      <c r="D243" s="1">
        <v>0</v>
      </c>
      <c r="E243" s="1">
        <v>20</v>
      </c>
      <c r="F243" s="1">
        <v>0</v>
      </c>
      <c r="G243" s="1">
        <v>0</v>
      </c>
      <c r="H243" s="1">
        <v>0</v>
      </c>
      <c r="I243" s="1">
        <v>4.836099E-26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</row>
    <row r="244" spans="1:15">
      <c r="A244" s="1">
        <v>2555</v>
      </c>
      <c r="B244" t="s">
        <v>26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</row>
    <row r="245" spans="1:15">
      <c r="A245" s="1">
        <v>2555</v>
      </c>
      <c r="B245" t="s">
        <v>27</v>
      </c>
      <c r="C245" s="1">
        <v>2</v>
      </c>
      <c r="D245" s="1">
        <v>0</v>
      </c>
      <c r="E245" s="1">
        <v>20</v>
      </c>
      <c r="F245" s="1">
        <v>10595500</v>
      </c>
      <c r="G245" s="1">
        <v>0</v>
      </c>
      <c r="H245" s="1">
        <v>0</v>
      </c>
      <c r="I245" s="1">
        <v>4822187</v>
      </c>
      <c r="J245" s="1">
        <v>0</v>
      </c>
      <c r="K245" s="1">
        <v>0</v>
      </c>
      <c r="L245" s="1">
        <v>0.22267390000000001</v>
      </c>
      <c r="M245" s="1">
        <v>0</v>
      </c>
      <c r="N245" s="1">
        <v>0</v>
      </c>
      <c r="O245" s="1">
        <v>0</v>
      </c>
    </row>
    <row r="246" spans="1:15">
      <c r="A246" s="1">
        <v>2555</v>
      </c>
      <c r="B246" t="s">
        <v>28</v>
      </c>
      <c r="C246" s="1">
        <v>71</v>
      </c>
      <c r="D246" s="1">
        <v>0</v>
      </c>
      <c r="E246" s="1">
        <v>22.464790000000001</v>
      </c>
      <c r="F246" s="1">
        <v>-290485200</v>
      </c>
      <c r="G246" s="1">
        <v>4090448000</v>
      </c>
      <c r="H246" s="1">
        <v>-8027410000</v>
      </c>
      <c r="I246" s="1">
        <v>7794570000</v>
      </c>
      <c r="J246" s="1">
        <v>-49.315919999999998</v>
      </c>
      <c r="K246" s="1">
        <v>-7.0158230000000001</v>
      </c>
      <c r="L246" s="1">
        <v>0.10924109999999999</v>
      </c>
      <c r="M246" s="1">
        <v>-1617502</v>
      </c>
      <c r="N246" s="1">
        <v>0</v>
      </c>
      <c r="O246" s="1">
        <v>33357.440000000002</v>
      </c>
    </row>
    <row r="247" spans="1:15">
      <c r="A247" s="1">
        <v>2555</v>
      </c>
      <c r="B247" t="s">
        <v>29</v>
      </c>
      <c r="C247" s="1">
        <v>27</v>
      </c>
      <c r="D247" s="1">
        <v>0</v>
      </c>
      <c r="E247" s="1">
        <v>21.481480000000001</v>
      </c>
      <c r="F247" s="1">
        <v>100540600</v>
      </c>
      <c r="G247" s="1">
        <v>3361504000</v>
      </c>
      <c r="H247" s="1">
        <v>-3388980000</v>
      </c>
      <c r="I247" s="1">
        <v>3639669000</v>
      </c>
      <c r="J247" s="1">
        <v>-30.7712</v>
      </c>
      <c r="K247" s="1">
        <v>-2.8881890000000001</v>
      </c>
      <c r="L247" s="1">
        <v>0.1110893</v>
      </c>
      <c r="M247" s="1">
        <v>-438412.2</v>
      </c>
      <c r="N247" s="1">
        <v>0</v>
      </c>
      <c r="O247" s="1">
        <v>0</v>
      </c>
    </row>
    <row r="248" spans="1:15">
      <c r="A248" s="1">
        <v>2555</v>
      </c>
      <c r="B248" t="s">
        <v>30</v>
      </c>
      <c r="C248" s="1">
        <v>10</v>
      </c>
      <c r="D248" s="1">
        <v>0</v>
      </c>
      <c r="E248" s="1">
        <v>31.5</v>
      </c>
      <c r="F248" s="1">
        <v>82813510</v>
      </c>
      <c r="G248" s="1">
        <v>1156191000</v>
      </c>
      <c r="H248" s="1">
        <v>-916366700</v>
      </c>
      <c r="I248" s="1">
        <v>1048722000</v>
      </c>
      <c r="J248" s="1">
        <v>-32.508780000000002</v>
      </c>
      <c r="K248" s="1">
        <v>-6.2092479999999997</v>
      </c>
      <c r="L248" s="1">
        <v>0.1485216</v>
      </c>
      <c r="M248" s="1">
        <v>-1308140</v>
      </c>
      <c r="N248" s="1">
        <v>0</v>
      </c>
      <c r="O248" s="1">
        <v>8686.366</v>
      </c>
    </row>
    <row r="249" spans="1:15">
      <c r="A249" s="1">
        <v>2555</v>
      </c>
      <c r="B249" t="s">
        <v>31</v>
      </c>
      <c r="C249" s="1">
        <v>2</v>
      </c>
      <c r="D249" s="1">
        <v>0</v>
      </c>
      <c r="E249" s="1">
        <v>20</v>
      </c>
      <c r="F249" s="1">
        <v>-4032037</v>
      </c>
      <c r="G249" s="1">
        <v>2245728</v>
      </c>
      <c r="H249" s="1">
        <v>-5090715</v>
      </c>
      <c r="I249" s="1">
        <v>0</v>
      </c>
      <c r="J249" s="1">
        <v>-12.16046</v>
      </c>
      <c r="K249" s="1">
        <v>-56.602670000000003</v>
      </c>
      <c r="L249" s="1">
        <v>0.21900720000000001</v>
      </c>
      <c r="M249" s="1">
        <v>-5525.6530000000002</v>
      </c>
      <c r="N249" s="1">
        <v>0</v>
      </c>
      <c r="O249" s="1">
        <v>0</v>
      </c>
    </row>
    <row r="250" spans="1:15">
      <c r="A250" s="1">
        <v>2555</v>
      </c>
      <c r="B250" t="s">
        <v>32</v>
      </c>
      <c r="C250" s="1">
        <v>19</v>
      </c>
      <c r="D250" s="1">
        <v>0</v>
      </c>
      <c r="E250" s="1">
        <v>20.789470000000001</v>
      </c>
      <c r="F250" s="1">
        <v>-37838720</v>
      </c>
      <c r="G250" s="1">
        <v>64456250</v>
      </c>
      <c r="H250" s="1">
        <v>-70902390</v>
      </c>
      <c r="I250" s="1">
        <v>32232610</v>
      </c>
      <c r="J250" s="1">
        <v>-22.769549999999999</v>
      </c>
      <c r="K250" s="1">
        <v>-5.6237459999999997</v>
      </c>
      <c r="L250" s="1">
        <v>0.2645518</v>
      </c>
      <c r="M250" s="1">
        <v>-12038.88</v>
      </c>
      <c r="N250" s="1">
        <v>0</v>
      </c>
      <c r="O250" s="1">
        <v>0</v>
      </c>
    </row>
    <row r="251" spans="1:15">
      <c r="A251" s="1">
        <v>2555</v>
      </c>
      <c r="B251" t="s">
        <v>33</v>
      </c>
      <c r="C251" s="1">
        <v>3</v>
      </c>
      <c r="D251" s="1">
        <v>0</v>
      </c>
      <c r="E251" s="1">
        <v>20</v>
      </c>
      <c r="F251" s="1">
        <v>-8180055</v>
      </c>
      <c r="G251" s="1">
        <v>12331910</v>
      </c>
      <c r="H251" s="1">
        <v>-11141390</v>
      </c>
      <c r="I251" s="1">
        <v>709974</v>
      </c>
      <c r="J251" s="1">
        <v>-11.139290000000001</v>
      </c>
      <c r="K251" s="1">
        <v>-10.61965</v>
      </c>
      <c r="L251" s="1">
        <v>0.2233609</v>
      </c>
      <c r="M251" s="1">
        <v>-12052.76</v>
      </c>
      <c r="N251" s="1">
        <v>0</v>
      </c>
      <c r="O251" s="1">
        <v>0</v>
      </c>
    </row>
    <row r="252" spans="1:15">
      <c r="A252" s="1">
        <v>2555</v>
      </c>
      <c r="B252" t="s">
        <v>34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</row>
    <row r="253" spans="1:15">
      <c r="A253" s="1">
        <v>2555</v>
      </c>
      <c r="B253" t="s">
        <v>35</v>
      </c>
      <c r="C253" s="1">
        <v>2</v>
      </c>
      <c r="D253" s="1">
        <v>0</v>
      </c>
      <c r="E253" s="1">
        <v>20</v>
      </c>
      <c r="F253" s="1">
        <v>7071668</v>
      </c>
      <c r="G253" s="1">
        <v>114816400</v>
      </c>
      <c r="H253" s="1">
        <v>5599162</v>
      </c>
      <c r="I253" s="1">
        <v>5312453</v>
      </c>
      <c r="J253" s="1">
        <v>6.9655250000000004</v>
      </c>
      <c r="K253" s="1">
        <v>0.33002609999999999</v>
      </c>
      <c r="L253" s="1">
        <v>0.12617210000000001</v>
      </c>
      <c r="M253" s="1">
        <v>11332.35</v>
      </c>
      <c r="N253" s="1">
        <v>0</v>
      </c>
      <c r="O253" s="1">
        <v>0</v>
      </c>
    </row>
    <row r="254" spans="1:15">
      <c r="A254" s="1">
        <v>2555</v>
      </c>
      <c r="B254" t="s">
        <v>36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</row>
    <row r="255" spans="1:15">
      <c r="A255" s="1">
        <v>2555</v>
      </c>
      <c r="B255" t="s">
        <v>37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</row>
    <row r="256" spans="1:15">
      <c r="A256" s="1">
        <v>2555</v>
      </c>
      <c r="B256" t="s">
        <v>38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</row>
    <row r="257" spans="1:15">
      <c r="A257" s="1">
        <v>2555</v>
      </c>
      <c r="B257" t="s">
        <v>39</v>
      </c>
      <c r="C257" s="1">
        <v>100100</v>
      </c>
      <c r="D257" s="1">
        <v>0</v>
      </c>
      <c r="E257" s="1">
        <v>5.0099900000000002</v>
      </c>
      <c r="F257" s="1">
        <v>0</v>
      </c>
      <c r="G257" s="1">
        <v>0</v>
      </c>
      <c r="H257" s="1">
        <v>-410111</v>
      </c>
      <c r="I257" s="1">
        <v>0</v>
      </c>
      <c r="J257" s="1">
        <v>-26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</row>
    <row r="258" spans="1:15">
      <c r="A258" s="1">
        <v>2555</v>
      </c>
      <c r="B258" t="s">
        <v>40</v>
      </c>
      <c r="C258" s="1">
        <v>5</v>
      </c>
      <c r="D258" s="1">
        <v>0</v>
      </c>
      <c r="E258" s="1">
        <v>20</v>
      </c>
      <c r="F258" s="1">
        <v>0</v>
      </c>
      <c r="G258" s="1">
        <v>327042800</v>
      </c>
      <c r="H258" s="1">
        <v>-36657680</v>
      </c>
      <c r="I258" s="1">
        <v>62683370</v>
      </c>
      <c r="J258" s="1">
        <v>-8.1342110000000005</v>
      </c>
      <c r="K258" s="1">
        <v>-5.4951819999999998</v>
      </c>
      <c r="L258" s="1">
        <v>0.17533309999999999</v>
      </c>
      <c r="M258" s="1">
        <v>-236963.20000000001</v>
      </c>
      <c r="N258" s="1">
        <v>0</v>
      </c>
      <c r="O258" s="1">
        <v>0</v>
      </c>
    </row>
    <row r="259" spans="1:15">
      <c r="A259" s="1">
        <v>2555</v>
      </c>
      <c r="B259" t="s">
        <v>41</v>
      </c>
      <c r="C259" s="1">
        <v>1</v>
      </c>
      <c r="D259" s="1">
        <v>0</v>
      </c>
      <c r="E259" s="1">
        <v>20</v>
      </c>
      <c r="F259" s="1">
        <v>1820174</v>
      </c>
      <c r="G259" s="1">
        <v>53538790</v>
      </c>
      <c r="H259" s="1">
        <v>-31564440</v>
      </c>
      <c r="I259" s="1">
        <v>36064600</v>
      </c>
      <c r="J259" s="1">
        <v>-10.40713</v>
      </c>
      <c r="K259" s="1">
        <v>-15.93472</v>
      </c>
      <c r="L259" s="1">
        <v>0.23254349999999999</v>
      </c>
      <c r="M259" s="1">
        <v>-75566.320000000007</v>
      </c>
      <c r="N259" s="1">
        <v>0</v>
      </c>
      <c r="O259" s="1">
        <v>0</v>
      </c>
    </row>
    <row r="260" spans="1:15">
      <c r="A260" s="1">
        <v>2555</v>
      </c>
      <c r="B260" t="s">
        <v>42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</row>
    <row r="261" spans="1:15">
      <c r="A261" s="1">
        <v>2555</v>
      </c>
      <c r="B261" t="s">
        <v>43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</row>
    <row r="262" spans="1:15">
      <c r="A262" s="1">
        <v>2555</v>
      </c>
      <c r="B262" t="s">
        <v>44</v>
      </c>
      <c r="C262" s="1">
        <v>2</v>
      </c>
      <c r="D262" s="1">
        <v>0</v>
      </c>
      <c r="E262" s="1">
        <v>20</v>
      </c>
      <c r="F262" s="1">
        <v>0</v>
      </c>
      <c r="G262" s="1">
        <v>44582130</v>
      </c>
      <c r="H262" s="1">
        <v>-754983000</v>
      </c>
      <c r="I262" s="1">
        <v>757969200</v>
      </c>
      <c r="J262" s="1">
        <v>-12.936640000000001</v>
      </c>
      <c r="K262" s="1">
        <v>-103.96</v>
      </c>
      <c r="L262" s="1">
        <v>0.16496630000000001</v>
      </c>
      <c r="M262" s="1">
        <v>-14634980</v>
      </c>
      <c r="N262" s="1">
        <v>0</v>
      </c>
      <c r="O262" s="1">
        <v>117701.7</v>
      </c>
    </row>
    <row r="263" spans="1:15">
      <c r="A263" s="1">
        <v>2555</v>
      </c>
      <c r="B263" t="s">
        <v>45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</row>
    <row r="264" spans="1:15">
      <c r="A264" s="1">
        <v>2555</v>
      </c>
      <c r="B264" t="s">
        <v>46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</row>
    <row r="265" spans="1:15">
      <c r="A265" s="1">
        <v>2555</v>
      </c>
      <c r="B265" t="s">
        <v>47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</row>
    <row r="266" spans="1:15">
      <c r="A266" s="1">
        <v>2920</v>
      </c>
      <c r="B266" t="s">
        <v>15</v>
      </c>
      <c r="C266" s="1">
        <v>1</v>
      </c>
      <c r="D266" s="1">
        <v>0</v>
      </c>
      <c r="E266" s="1">
        <v>20</v>
      </c>
      <c r="F266" s="1">
        <v>6950573</v>
      </c>
      <c r="G266" s="1">
        <v>46750060</v>
      </c>
      <c r="H266" s="1">
        <v>-21165860</v>
      </c>
      <c r="I266" s="1">
        <v>27685980</v>
      </c>
      <c r="J266" s="1">
        <v>-9.8504050000000003</v>
      </c>
      <c r="K266" s="1">
        <v>-13.58921</v>
      </c>
      <c r="L266" s="1">
        <v>0.33940720000000002</v>
      </c>
      <c r="M266" s="1">
        <v>-130464.4</v>
      </c>
      <c r="N266" s="1">
        <v>0</v>
      </c>
      <c r="O266" s="1">
        <v>0</v>
      </c>
    </row>
    <row r="267" spans="1:15">
      <c r="A267" s="1">
        <v>2920</v>
      </c>
      <c r="B267" t="s">
        <v>16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</row>
    <row r="268" spans="1:15">
      <c r="A268" s="1">
        <v>2920</v>
      </c>
      <c r="B268" t="s">
        <v>17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</row>
    <row r="269" spans="1:15">
      <c r="A269" s="1">
        <v>2920</v>
      </c>
      <c r="B269" t="s">
        <v>18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</row>
    <row r="270" spans="1:15">
      <c r="A270" s="1">
        <v>2920</v>
      </c>
      <c r="B270" t="s">
        <v>19</v>
      </c>
      <c r="C270" s="1">
        <v>1</v>
      </c>
      <c r="D270" s="1">
        <v>0</v>
      </c>
      <c r="E270" s="1">
        <v>20</v>
      </c>
      <c r="F270" s="1">
        <v>-236655.7</v>
      </c>
      <c r="G270" s="1">
        <v>5732255</v>
      </c>
      <c r="H270" s="1">
        <v>-24571250</v>
      </c>
      <c r="I270" s="1">
        <v>24443410</v>
      </c>
      <c r="J270" s="1">
        <v>-12.59159</v>
      </c>
      <c r="K270" s="1">
        <v>-6.1158190000000001</v>
      </c>
      <c r="L270" s="1">
        <v>0.23930119999999999</v>
      </c>
      <c r="M270" s="1">
        <v>-122164.8</v>
      </c>
      <c r="N270" s="1">
        <v>0</v>
      </c>
      <c r="O270" s="1">
        <v>0</v>
      </c>
    </row>
    <row r="271" spans="1:15">
      <c r="A271" s="1">
        <v>2920</v>
      </c>
      <c r="B271" t="s">
        <v>20</v>
      </c>
      <c r="C271" s="1">
        <v>46</v>
      </c>
      <c r="D271" s="1">
        <v>0</v>
      </c>
      <c r="E271" s="1">
        <v>20.86957</v>
      </c>
      <c r="F271" s="1">
        <v>-159071800</v>
      </c>
      <c r="G271" s="1">
        <v>225393600</v>
      </c>
      <c r="H271" s="1">
        <v>-338159100</v>
      </c>
      <c r="I271" s="1">
        <v>23578650</v>
      </c>
      <c r="J271" s="1">
        <v>-35.093400000000003</v>
      </c>
      <c r="K271" s="1">
        <v>-5.5056130000000003</v>
      </c>
      <c r="L271" s="1">
        <v>0.3105483</v>
      </c>
      <c r="M271" s="1">
        <v>-28553.77</v>
      </c>
      <c r="N271" s="1">
        <v>0</v>
      </c>
      <c r="O271" s="1">
        <v>0</v>
      </c>
    </row>
    <row r="272" spans="1:15">
      <c r="A272" s="1">
        <v>2920</v>
      </c>
      <c r="B272" t="s">
        <v>21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</row>
    <row r="273" spans="1:15">
      <c r="A273" s="1">
        <v>2920</v>
      </c>
      <c r="B273" t="s">
        <v>22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</row>
    <row r="274" spans="1:15">
      <c r="A274" s="1">
        <v>2920</v>
      </c>
      <c r="B274" t="s">
        <v>23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</row>
    <row r="275" spans="1:15">
      <c r="A275" s="1">
        <v>2920</v>
      </c>
      <c r="B275" t="s">
        <v>24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</row>
    <row r="276" spans="1:15">
      <c r="A276" s="1">
        <v>2920</v>
      </c>
      <c r="B276" t="s">
        <v>25</v>
      </c>
      <c r="C276" s="1">
        <v>1</v>
      </c>
      <c r="D276" s="1">
        <v>0</v>
      </c>
      <c r="E276" s="1">
        <v>20</v>
      </c>
      <c r="F276" s="1">
        <v>0</v>
      </c>
      <c r="G276" s="1">
        <v>0</v>
      </c>
      <c r="H276" s="1">
        <v>0</v>
      </c>
      <c r="I276" s="1">
        <v>4.836099E-26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</row>
    <row r="277" spans="1:15">
      <c r="A277" s="1">
        <v>2920</v>
      </c>
      <c r="B277" t="s">
        <v>26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</row>
    <row r="278" spans="1:15">
      <c r="A278" s="1">
        <v>2920</v>
      </c>
      <c r="B278" t="s">
        <v>27</v>
      </c>
      <c r="C278" s="1">
        <v>2</v>
      </c>
      <c r="D278" s="1">
        <v>0</v>
      </c>
      <c r="E278" s="1">
        <v>20</v>
      </c>
      <c r="F278" s="1">
        <v>13745330</v>
      </c>
      <c r="G278" s="1">
        <v>0</v>
      </c>
      <c r="H278" s="1">
        <v>0</v>
      </c>
      <c r="I278" s="1">
        <v>4172621</v>
      </c>
      <c r="J278" s="1">
        <v>0</v>
      </c>
      <c r="K278" s="1">
        <v>0</v>
      </c>
      <c r="L278" s="1">
        <v>0.2224112</v>
      </c>
      <c r="M278" s="1">
        <v>0</v>
      </c>
      <c r="N278" s="1">
        <v>0</v>
      </c>
      <c r="O278" s="1">
        <v>0</v>
      </c>
    </row>
    <row r="279" spans="1:15">
      <c r="A279" s="1">
        <v>2920</v>
      </c>
      <c r="B279" t="s">
        <v>28</v>
      </c>
      <c r="C279" s="1">
        <v>70</v>
      </c>
      <c r="D279" s="1">
        <v>0</v>
      </c>
      <c r="E279" s="1">
        <v>22.5</v>
      </c>
      <c r="F279" s="1">
        <v>97884440</v>
      </c>
      <c r="G279" s="1">
        <v>3530798000</v>
      </c>
      <c r="H279" s="1">
        <v>-8849011000</v>
      </c>
      <c r="I279" s="1">
        <v>9028004000</v>
      </c>
      <c r="J279" s="1">
        <v>-49.389330000000001</v>
      </c>
      <c r="K279" s="1">
        <v>-9.4457159999999991</v>
      </c>
      <c r="L279" s="1">
        <v>9.0661229999999995E-2</v>
      </c>
      <c r="M279" s="1">
        <v>-2217339</v>
      </c>
      <c r="N279" s="1">
        <v>0</v>
      </c>
      <c r="O279" s="1">
        <v>38180.43</v>
      </c>
    </row>
    <row r="280" spans="1:15">
      <c r="A280" s="1">
        <v>2920</v>
      </c>
      <c r="B280" t="s">
        <v>29</v>
      </c>
      <c r="C280" s="1">
        <v>26</v>
      </c>
      <c r="D280" s="1">
        <v>0</v>
      </c>
      <c r="E280" s="1">
        <v>21.538460000000001</v>
      </c>
      <c r="F280" s="1">
        <v>165949900</v>
      </c>
      <c r="G280" s="1">
        <v>3286140000</v>
      </c>
      <c r="H280" s="1">
        <v>-4107568000</v>
      </c>
      <c r="I280" s="1">
        <v>4449056000</v>
      </c>
      <c r="J280" s="1">
        <v>-31.237690000000001</v>
      </c>
      <c r="K280" s="1">
        <v>-3.4117760000000001</v>
      </c>
      <c r="L280" s="1">
        <v>0.1124932</v>
      </c>
      <c r="M280" s="1">
        <v>-540412.19999999995</v>
      </c>
      <c r="N280" s="1">
        <v>0</v>
      </c>
      <c r="O280" s="1">
        <v>0</v>
      </c>
    </row>
    <row r="281" spans="1:15">
      <c r="A281" s="1">
        <v>2920</v>
      </c>
      <c r="B281" t="s">
        <v>30</v>
      </c>
      <c r="C281" s="1">
        <v>9</v>
      </c>
      <c r="D281" s="1">
        <v>0</v>
      </c>
      <c r="E281" s="1">
        <v>31.11111</v>
      </c>
      <c r="F281" s="1">
        <v>101386800</v>
      </c>
      <c r="G281" s="1">
        <v>1012700000</v>
      </c>
      <c r="H281" s="1">
        <v>-1204675000</v>
      </c>
      <c r="I281" s="1">
        <v>1327832000</v>
      </c>
      <c r="J281" s="1">
        <v>-34.646900000000002</v>
      </c>
      <c r="K281" s="1">
        <v>-9.9196430000000007</v>
      </c>
      <c r="L281" s="1">
        <v>0.16393640000000001</v>
      </c>
      <c r="M281" s="1">
        <v>-1884162</v>
      </c>
      <c r="N281" s="1">
        <v>0</v>
      </c>
      <c r="O281" s="1">
        <v>14643.67</v>
      </c>
    </row>
    <row r="282" spans="1:15">
      <c r="A282" s="1">
        <v>2920</v>
      </c>
      <c r="B282" t="s">
        <v>31</v>
      </c>
      <c r="C282" s="1">
        <v>2</v>
      </c>
      <c r="D282" s="1">
        <v>0</v>
      </c>
      <c r="E282" s="1">
        <v>20</v>
      </c>
      <c r="F282" s="1">
        <v>-2344785</v>
      </c>
      <c r="G282" s="1">
        <v>2308884</v>
      </c>
      <c r="H282" s="1">
        <v>-3799930</v>
      </c>
      <c r="I282" s="1">
        <v>0</v>
      </c>
      <c r="J282" s="1">
        <v>-11.968299999999999</v>
      </c>
      <c r="K282" s="1">
        <v>-41.93656</v>
      </c>
      <c r="L282" s="1">
        <v>0.22001670000000001</v>
      </c>
      <c r="M282" s="1">
        <v>-4124.5460000000003</v>
      </c>
      <c r="N282" s="1">
        <v>0</v>
      </c>
      <c r="O282" s="1">
        <v>0</v>
      </c>
    </row>
    <row r="283" spans="1:15">
      <c r="A283" s="1">
        <v>2920</v>
      </c>
      <c r="B283" t="s">
        <v>32</v>
      </c>
      <c r="C283" s="1">
        <v>18</v>
      </c>
      <c r="D283" s="1">
        <v>0</v>
      </c>
      <c r="E283" s="1">
        <v>20.83333</v>
      </c>
      <c r="F283" s="1">
        <v>-19759090</v>
      </c>
      <c r="G283" s="1">
        <v>67986380</v>
      </c>
      <c r="H283" s="1">
        <v>-58942490</v>
      </c>
      <c r="I283" s="1">
        <v>32656650</v>
      </c>
      <c r="J283" s="1">
        <v>-22.460429999999999</v>
      </c>
      <c r="K283" s="1">
        <v>-4.2762279999999997</v>
      </c>
      <c r="L283" s="1">
        <v>0.26487110000000003</v>
      </c>
      <c r="M283" s="1">
        <v>-9981.0130000000008</v>
      </c>
      <c r="N283" s="1">
        <v>0</v>
      </c>
      <c r="O283" s="1">
        <v>0</v>
      </c>
    </row>
    <row r="284" spans="1:15">
      <c r="A284" s="1">
        <v>2920</v>
      </c>
      <c r="B284" t="s">
        <v>33</v>
      </c>
      <c r="C284" s="1">
        <v>3</v>
      </c>
      <c r="D284" s="1">
        <v>0</v>
      </c>
      <c r="E284" s="1">
        <v>20</v>
      </c>
      <c r="F284" s="1">
        <v>-4831265</v>
      </c>
      <c r="G284" s="1">
        <v>12803270</v>
      </c>
      <c r="H284" s="1">
        <v>-8224072</v>
      </c>
      <c r="I284" s="1">
        <v>709974</v>
      </c>
      <c r="J284" s="1">
        <v>-10.68722</v>
      </c>
      <c r="K284" s="1">
        <v>-7.6841590000000002</v>
      </c>
      <c r="L284" s="1">
        <v>0.2309552</v>
      </c>
      <c r="M284" s="1">
        <v>-8881.1630000000005</v>
      </c>
      <c r="N284" s="1">
        <v>0</v>
      </c>
      <c r="O284" s="1">
        <v>0</v>
      </c>
    </row>
    <row r="285" spans="1:15">
      <c r="A285" s="1">
        <v>2920</v>
      </c>
      <c r="B285" t="s">
        <v>34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</row>
    <row r="286" spans="1:15">
      <c r="A286" s="1">
        <v>2920</v>
      </c>
      <c r="B286" t="s">
        <v>35</v>
      </c>
      <c r="C286" s="1">
        <v>2</v>
      </c>
      <c r="D286" s="1">
        <v>0</v>
      </c>
      <c r="E286" s="1">
        <v>20</v>
      </c>
      <c r="F286" s="1">
        <v>9141745</v>
      </c>
      <c r="G286" s="1">
        <v>121191200</v>
      </c>
      <c r="H286" s="1">
        <v>3740833</v>
      </c>
      <c r="I286" s="1">
        <v>8768784</v>
      </c>
      <c r="J286" s="1">
        <v>4.3713670000000002</v>
      </c>
      <c r="K286" s="1">
        <v>0.21129709999999999</v>
      </c>
      <c r="L286" s="1">
        <v>0.12615080000000001</v>
      </c>
      <c r="M286" s="1">
        <v>7460.8379999999997</v>
      </c>
      <c r="N286" s="1">
        <v>0</v>
      </c>
      <c r="O286" s="1">
        <v>0</v>
      </c>
    </row>
    <row r="287" spans="1:15">
      <c r="A287" s="1">
        <v>2920</v>
      </c>
      <c r="B287" t="s">
        <v>36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</row>
    <row r="288" spans="1:15">
      <c r="A288" s="1">
        <v>2920</v>
      </c>
      <c r="B288" t="s">
        <v>37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</row>
    <row r="289" spans="1:15">
      <c r="A289" s="1">
        <v>2920</v>
      </c>
      <c r="B289" t="s">
        <v>38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</row>
    <row r="290" spans="1:15">
      <c r="A290" s="1">
        <v>2920</v>
      </c>
      <c r="B290" t="s">
        <v>39</v>
      </c>
      <c r="C290" s="1">
        <v>100100</v>
      </c>
      <c r="D290" s="1">
        <v>0</v>
      </c>
      <c r="E290" s="1">
        <v>5.0099900000000002</v>
      </c>
      <c r="F290" s="1">
        <v>0</v>
      </c>
      <c r="G290" s="1">
        <v>0</v>
      </c>
      <c r="H290" s="1">
        <v>-410111</v>
      </c>
      <c r="I290" s="1">
        <v>0</v>
      </c>
      <c r="J290" s="1">
        <v>-26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</row>
    <row r="291" spans="1:15">
      <c r="A291" s="1">
        <v>2920</v>
      </c>
      <c r="B291" t="s">
        <v>40</v>
      </c>
      <c r="C291" s="1">
        <v>4</v>
      </c>
      <c r="D291" s="1">
        <v>0</v>
      </c>
      <c r="E291" s="1">
        <v>20</v>
      </c>
      <c r="F291" s="1">
        <v>8482671</v>
      </c>
      <c r="G291" s="1">
        <v>344346500</v>
      </c>
      <c r="H291" s="1">
        <v>-49120230</v>
      </c>
      <c r="I291" s="1">
        <v>78294030</v>
      </c>
      <c r="J291" s="1">
        <v>-7.689527</v>
      </c>
      <c r="K291" s="1">
        <v>-6.6203099999999999</v>
      </c>
      <c r="L291" s="1">
        <v>0.1747233</v>
      </c>
      <c r="M291" s="1">
        <v>-317522.90000000002</v>
      </c>
      <c r="N291" s="1">
        <v>0</v>
      </c>
      <c r="O291" s="1">
        <v>0</v>
      </c>
    </row>
    <row r="292" spans="1:15">
      <c r="A292" s="1">
        <v>2920</v>
      </c>
      <c r="B292" t="s">
        <v>41</v>
      </c>
      <c r="C292" s="1">
        <v>1</v>
      </c>
      <c r="D292" s="1">
        <v>0</v>
      </c>
      <c r="E292" s="1">
        <v>20</v>
      </c>
      <c r="F292" s="1">
        <v>2875140</v>
      </c>
      <c r="G292" s="1">
        <v>52666380</v>
      </c>
      <c r="H292" s="1">
        <v>-33940720</v>
      </c>
      <c r="I292" s="1">
        <v>39472470</v>
      </c>
      <c r="J292" s="1">
        <v>-10.574</v>
      </c>
      <c r="K292" s="1">
        <v>-17.075420000000001</v>
      </c>
      <c r="L292" s="1">
        <v>0.23753070000000001</v>
      </c>
      <c r="M292" s="1">
        <v>-80858.11</v>
      </c>
      <c r="N292" s="1">
        <v>0</v>
      </c>
      <c r="O292" s="1">
        <v>0</v>
      </c>
    </row>
    <row r="293" spans="1:15">
      <c r="A293" s="1">
        <v>2920</v>
      </c>
      <c r="B293" t="s">
        <v>42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</row>
    <row r="294" spans="1:15">
      <c r="A294" s="1">
        <v>2920</v>
      </c>
      <c r="B294" t="s">
        <v>43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</row>
    <row r="295" spans="1:15">
      <c r="A295" s="1">
        <v>2920</v>
      </c>
      <c r="B295" t="s">
        <v>44</v>
      </c>
      <c r="C295" s="1">
        <v>2</v>
      </c>
      <c r="D295" s="1">
        <v>0</v>
      </c>
      <c r="E295" s="1">
        <v>20</v>
      </c>
      <c r="F295" s="1">
        <v>338835.7</v>
      </c>
      <c r="G295" s="1">
        <v>49182050</v>
      </c>
      <c r="H295" s="1">
        <v>-778859000</v>
      </c>
      <c r="I295" s="1">
        <v>784769400</v>
      </c>
      <c r="J295" s="1">
        <v>-12.930020000000001</v>
      </c>
      <c r="K295" s="1">
        <v>-108.7641</v>
      </c>
      <c r="L295" s="1">
        <v>0.1648577</v>
      </c>
      <c r="M295" s="1">
        <v>-15097860</v>
      </c>
      <c r="N295" s="1">
        <v>0</v>
      </c>
      <c r="O295" s="1">
        <v>130711.6</v>
      </c>
    </row>
    <row r="296" spans="1:15">
      <c r="A296" s="1">
        <v>2920</v>
      </c>
      <c r="B296" t="s">
        <v>45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</row>
    <row r="297" spans="1:15">
      <c r="A297" s="1">
        <v>2920</v>
      </c>
      <c r="B297" t="s">
        <v>46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</row>
    <row r="298" spans="1:15">
      <c r="A298" s="1">
        <v>2920</v>
      </c>
      <c r="B298" t="s">
        <v>47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</row>
    <row r="299" spans="1:15">
      <c r="A299" s="1">
        <v>3285</v>
      </c>
      <c r="B299" t="s">
        <v>15</v>
      </c>
      <c r="C299" s="1">
        <v>1</v>
      </c>
      <c r="D299" s="1">
        <v>0</v>
      </c>
      <c r="E299" s="1">
        <v>20</v>
      </c>
      <c r="F299" s="1">
        <v>7018447</v>
      </c>
      <c r="G299" s="1">
        <v>46052730</v>
      </c>
      <c r="H299" s="1">
        <v>-24690240</v>
      </c>
      <c r="I299" s="1">
        <v>31076340</v>
      </c>
      <c r="J299" s="1">
        <v>-10.205260000000001</v>
      </c>
      <c r="K299" s="1">
        <v>-15.804080000000001</v>
      </c>
      <c r="L299" s="1">
        <v>0.3603036</v>
      </c>
      <c r="M299" s="1">
        <v>-154235.70000000001</v>
      </c>
      <c r="N299" s="1">
        <v>0</v>
      </c>
      <c r="O299" s="1">
        <v>0</v>
      </c>
    </row>
    <row r="300" spans="1:15">
      <c r="A300" s="1">
        <v>3285</v>
      </c>
      <c r="B300" t="s">
        <v>16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</row>
    <row r="301" spans="1:15">
      <c r="A301" s="1">
        <v>3285</v>
      </c>
      <c r="B301" t="s">
        <v>17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</row>
    <row r="302" spans="1:15">
      <c r="A302" s="1">
        <v>3285</v>
      </c>
      <c r="B302" t="s">
        <v>18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</row>
    <row r="303" spans="1:15">
      <c r="A303" s="1">
        <v>3285</v>
      </c>
      <c r="B303" t="s">
        <v>19</v>
      </c>
      <c r="C303" s="1">
        <v>1</v>
      </c>
      <c r="D303" s="1">
        <v>0</v>
      </c>
      <c r="E303" s="1">
        <v>20</v>
      </c>
      <c r="F303" s="1">
        <v>-227019.4</v>
      </c>
      <c r="G303" s="1">
        <v>5020094</v>
      </c>
      <c r="H303" s="1">
        <v>-29829450</v>
      </c>
      <c r="I303" s="1">
        <v>29672160</v>
      </c>
      <c r="J303" s="1">
        <v>-12.716100000000001</v>
      </c>
      <c r="K303" s="1">
        <v>-9.7502829999999996</v>
      </c>
      <c r="L303" s="1">
        <v>0.1845232</v>
      </c>
      <c r="M303" s="1">
        <v>-172573.2</v>
      </c>
      <c r="N303" s="1">
        <v>0</v>
      </c>
      <c r="O303" s="1">
        <v>0</v>
      </c>
    </row>
    <row r="304" spans="1:15">
      <c r="A304" s="1">
        <v>3285</v>
      </c>
      <c r="B304" t="s">
        <v>20</v>
      </c>
      <c r="C304" s="1">
        <v>45</v>
      </c>
      <c r="D304" s="1">
        <v>0</v>
      </c>
      <c r="E304" s="1">
        <v>20.88889</v>
      </c>
      <c r="F304" s="1">
        <v>-183300700</v>
      </c>
      <c r="G304" s="1">
        <v>219490200</v>
      </c>
      <c r="H304" s="1">
        <v>-336635700</v>
      </c>
      <c r="I304" s="1">
        <v>23640970</v>
      </c>
      <c r="J304" s="1">
        <v>-35.249090000000002</v>
      </c>
      <c r="K304" s="1">
        <v>-6.3031550000000003</v>
      </c>
      <c r="L304" s="1">
        <v>0.28916609999999998</v>
      </c>
      <c r="M304" s="1">
        <v>-28855.71</v>
      </c>
      <c r="N304" s="1">
        <v>0</v>
      </c>
      <c r="O304" s="1">
        <v>0</v>
      </c>
    </row>
    <row r="305" spans="1:15">
      <c r="A305" s="1">
        <v>3285</v>
      </c>
      <c r="B305" t="s">
        <v>21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</row>
    <row r="306" spans="1:15">
      <c r="A306" s="1">
        <v>3285</v>
      </c>
      <c r="B306" t="s">
        <v>22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</row>
    <row r="307" spans="1:15">
      <c r="A307" s="1">
        <v>3285</v>
      </c>
      <c r="B307" t="s">
        <v>23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</row>
    <row r="308" spans="1:15">
      <c r="A308" s="1">
        <v>3285</v>
      </c>
      <c r="B308" t="s">
        <v>24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</row>
    <row r="309" spans="1:15">
      <c r="A309" s="1">
        <v>3285</v>
      </c>
      <c r="B309" t="s">
        <v>25</v>
      </c>
      <c r="C309" s="1">
        <v>1</v>
      </c>
      <c r="D309" s="1">
        <v>0</v>
      </c>
      <c r="E309" s="1">
        <v>20</v>
      </c>
      <c r="F309" s="1">
        <v>0</v>
      </c>
      <c r="G309" s="1">
        <v>0</v>
      </c>
      <c r="H309" s="1">
        <v>0</v>
      </c>
      <c r="I309" s="1">
        <v>4.836099E-26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</row>
    <row r="310" spans="1:15">
      <c r="A310" s="1">
        <v>3285</v>
      </c>
      <c r="B310" t="s">
        <v>26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</row>
    <row r="311" spans="1:15">
      <c r="A311" s="1">
        <v>3285</v>
      </c>
      <c r="B311" t="s">
        <v>27</v>
      </c>
      <c r="C311" s="1">
        <v>2</v>
      </c>
      <c r="D311" s="1">
        <v>0</v>
      </c>
      <c r="E311" s="1">
        <v>20</v>
      </c>
      <c r="F311" s="1">
        <v>17211160</v>
      </c>
      <c r="G311" s="1">
        <v>0</v>
      </c>
      <c r="H311" s="1">
        <v>0</v>
      </c>
      <c r="I311" s="1">
        <v>4175834</v>
      </c>
      <c r="J311" s="1">
        <v>0</v>
      </c>
      <c r="K311" s="1">
        <v>0</v>
      </c>
      <c r="L311" s="1">
        <v>0.22053970000000001</v>
      </c>
      <c r="M311" s="1">
        <v>0</v>
      </c>
      <c r="N311" s="1">
        <v>0</v>
      </c>
      <c r="O311" s="1">
        <v>0</v>
      </c>
    </row>
    <row r="312" spans="1:15">
      <c r="A312" s="1">
        <v>3285</v>
      </c>
      <c r="B312" t="s">
        <v>28</v>
      </c>
      <c r="C312" s="1">
        <v>69</v>
      </c>
      <c r="D312" s="1">
        <v>0</v>
      </c>
      <c r="E312" s="1">
        <v>22.53623</v>
      </c>
      <c r="F312" s="1">
        <v>101063000</v>
      </c>
      <c r="G312" s="1">
        <v>3180164000</v>
      </c>
      <c r="H312" s="1">
        <v>-10082870000</v>
      </c>
      <c r="I312" s="1">
        <v>10207580000</v>
      </c>
      <c r="J312" s="1">
        <v>-49.832439999999998</v>
      </c>
      <c r="K312" s="1">
        <v>-12.001659999999999</v>
      </c>
      <c r="L312" s="1">
        <v>0.1324188</v>
      </c>
      <c r="M312" s="1">
        <v>-2653815</v>
      </c>
      <c r="N312" s="1">
        <v>0</v>
      </c>
      <c r="O312" s="1">
        <v>34815.56</v>
      </c>
    </row>
    <row r="313" spans="1:15">
      <c r="A313" s="1">
        <v>3285</v>
      </c>
      <c r="B313" t="s">
        <v>29</v>
      </c>
      <c r="C313" s="1">
        <v>25</v>
      </c>
      <c r="D313" s="1">
        <v>0</v>
      </c>
      <c r="E313" s="1">
        <v>21.6</v>
      </c>
      <c r="F313" s="1">
        <v>243674800</v>
      </c>
      <c r="G313" s="1">
        <v>3516591000</v>
      </c>
      <c r="H313" s="1">
        <v>-5423502000</v>
      </c>
      <c r="I313" s="1">
        <v>5898089000</v>
      </c>
      <c r="J313" s="1">
        <v>-32.977159999999998</v>
      </c>
      <c r="K313" s="1">
        <v>-5.1445749999999997</v>
      </c>
      <c r="L313" s="1">
        <v>0.1078846</v>
      </c>
      <c r="M313" s="1">
        <v>-735308.1</v>
      </c>
      <c r="N313" s="1">
        <v>0</v>
      </c>
      <c r="O313" s="1">
        <v>0</v>
      </c>
    </row>
    <row r="314" spans="1:15">
      <c r="A314" s="1">
        <v>3285</v>
      </c>
      <c r="B314" t="s">
        <v>30</v>
      </c>
      <c r="C314" s="1">
        <v>8</v>
      </c>
      <c r="D314" s="1">
        <v>0</v>
      </c>
      <c r="E314" s="1">
        <v>30.625</v>
      </c>
      <c r="F314" s="1">
        <v>110567900</v>
      </c>
      <c r="G314" s="1">
        <v>973094700</v>
      </c>
      <c r="H314" s="1">
        <v>-1385610000</v>
      </c>
      <c r="I314" s="1">
        <v>1496287000</v>
      </c>
      <c r="J314" s="1">
        <v>-35.280009999999997</v>
      </c>
      <c r="K314" s="1">
        <v>-14.86077</v>
      </c>
      <c r="L314" s="1">
        <v>0.19435740000000001</v>
      </c>
      <c r="M314" s="1">
        <v>-2203021</v>
      </c>
      <c r="N314" s="1">
        <v>0</v>
      </c>
      <c r="O314" s="1">
        <v>17835.75</v>
      </c>
    </row>
    <row r="315" spans="1:15">
      <c r="A315" s="1">
        <v>3285</v>
      </c>
      <c r="B315" t="s">
        <v>31</v>
      </c>
      <c r="C315" s="1">
        <v>2</v>
      </c>
      <c r="D315" s="1">
        <v>0</v>
      </c>
      <c r="E315" s="1">
        <v>20</v>
      </c>
      <c r="F315" s="1">
        <v>-2750152</v>
      </c>
      <c r="G315" s="1">
        <v>2146204</v>
      </c>
      <c r="H315" s="1">
        <v>-3942022</v>
      </c>
      <c r="I315" s="1">
        <v>0</v>
      </c>
      <c r="J315" s="1">
        <v>-12.07569</v>
      </c>
      <c r="K315" s="1">
        <v>-47.381050000000002</v>
      </c>
      <c r="L315" s="1">
        <v>0.2155068</v>
      </c>
      <c r="M315" s="1">
        <v>-4179.5990000000002</v>
      </c>
      <c r="N315" s="1">
        <v>0</v>
      </c>
      <c r="O315" s="1">
        <v>0</v>
      </c>
    </row>
    <row r="316" spans="1:15">
      <c r="A316" s="1">
        <v>3285</v>
      </c>
      <c r="B316" t="s">
        <v>32</v>
      </c>
      <c r="C316" s="1">
        <v>17</v>
      </c>
      <c r="D316" s="1">
        <v>0</v>
      </c>
      <c r="E316" s="1">
        <v>20.882349999999999</v>
      </c>
      <c r="F316" s="1">
        <v>-21200430</v>
      </c>
      <c r="G316" s="1">
        <v>65151140</v>
      </c>
      <c r="H316" s="1">
        <v>-59762240</v>
      </c>
      <c r="I316" s="1">
        <v>32981610</v>
      </c>
      <c r="J316" s="1">
        <v>-22.581209999999999</v>
      </c>
      <c r="K316" s="1">
        <v>-4.6211190000000002</v>
      </c>
      <c r="L316" s="1">
        <v>0.26403399999999999</v>
      </c>
      <c r="M316" s="1">
        <v>-10143.33</v>
      </c>
      <c r="N316" s="1">
        <v>0</v>
      </c>
      <c r="O316" s="1">
        <v>0</v>
      </c>
    </row>
    <row r="317" spans="1:15">
      <c r="A317" s="1">
        <v>3285</v>
      </c>
      <c r="B317" t="s">
        <v>33</v>
      </c>
      <c r="C317" s="1">
        <v>3</v>
      </c>
      <c r="D317" s="1">
        <v>0</v>
      </c>
      <c r="E317" s="1">
        <v>20</v>
      </c>
      <c r="F317" s="1">
        <v>-5350745</v>
      </c>
      <c r="G317" s="1">
        <v>12303550</v>
      </c>
      <c r="H317" s="1">
        <v>-8352713</v>
      </c>
      <c r="I317" s="1">
        <v>709974</v>
      </c>
      <c r="J317" s="1">
        <v>-10.775449999999999</v>
      </c>
      <c r="K317" s="1">
        <v>-8.2902269999999998</v>
      </c>
      <c r="L317" s="1">
        <v>0.22116259999999999</v>
      </c>
      <c r="M317" s="1">
        <v>-8996.2160000000003</v>
      </c>
      <c r="N317" s="1">
        <v>0</v>
      </c>
      <c r="O317" s="1">
        <v>0</v>
      </c>
    </row>
    <row r="318" spans="1:15">
      <c r="A318" s="1">
        <v>3285</v>
      </c>
      <c r="B318" t="s">
        <v>34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</row>
    <row r="319" spans="1:15">
      <c r="A319" s="1">
        <v>3285</v>
      </c>
      <c r="B319" t="s">
        <v>35</v>
      </c>
      <c r="C319" s="1">
        <v>2</v>
      </c>
      <c r="D319" s="1">
        <v>0</v>
      </c>
      <c r="E319" s="1">
        <v>20</v>
      </c>
      <c r="F319" s="1">
        <v>8648514</v>
      </c>
      <c r="G319" s="1">
        <v>111099500</v>
      </c>
      <c r="H319" s="1">
        <v>709567.5</v>
      </c>
      <c r="I319" s="1">
        <v>11202530</v>
      </c>
      <c r="J319" s="1">
        <v>0.44770939999999998</v>
      </c>
      <c r="K319" s="1">
        <v>4.6102379999999998E-2</v>
      </c>
      <c r="L319" s="1">
        <v>0.12588360000000001</v>
      </c>
      <c r="M319" s="1">
        <v>1371.2819999999999</v>
      </c>
      <c r="N319" s="1">
        <v>0</v>
      </c>
      <c r="O319" s="1">
        <v>0</v>
      </c>
    </row>
    <row r="320" spans="1:15">
      <c r="A320" s="1">
        <v>3285</v>
      </c>
      <c r="B320" t="s">
        <v>36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</row>
    <row r="321" spans="1:15">
      <c r="A321" s="1">
        <v>3285</v>
      </c>
      <c r="B321" t="s">
        <v>37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</row>
    <row r="322" spans="1:15">
      <c r="A322" s="1">
        <v>3285</v>
      </c>
      <c r="B322" t="s">
        <v>38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</row>
    <row r="323" spans="1:15">
      <c r="A323" s="1">
        <v>3285</v>
      </c>
      <c r="B323" t="s">
        <v>39</v>
      </c>
      <c r="C323" s="1">
        <v>100100</v>
      </c>
      <c r="D323" s="1">
        <v>0</v>
      </c>
      <c r="E323" s="1">
        <v>5.0099900000000002</v>
      </c>
      <c r="F323" s="1">
        <v>0</v>
      </c>
      <c r="G323" s="1">
        <v>0</v>
      </c>
      <c r="H323" s="1">
        <v>-410111</v>
      </c>
      <c r="I323" s="1">
        <v>0</v>
      </c>
      <c r="J323" s="1">
        <v>-26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</row>
    <row r="324" spans="1:15">
      <c r="A324" s="1">
        <v>3285</v>
      </c>
      <c r="B324" t="s">
        <v>40</v>
      </c>
      <c r="C324" s="1">
        <v>3</v>
      </c>
      <c r="D324" s="1">
        <v>0</v>
      </c>
      <c r="E324" s="1">
        <v>20</v>
      </c>
      <c r="F324" s="1">
        <v>16972920</v>
      </c>
      <c r="G324" s="1">
        <v>264736100</v>
      </c>
      <c r="H324" s="1">
        <v>-73446370</v>
      </c>
      <c r="I324" s="1">
        <v>96032360</v>
      </c>
      <c r="J324" s="1">
        <v>-9.7215159999999994</v>
      </c>
      <c r="K324" s="1">
        <v>-12.96204</v>
      </c>
      <c r="L324" s="1">
        <v>0.18407580000000001</v>
      </c>
      <c r="M324" s="1">
        <v>-593463.19999999995</v>
      </c>
      <c r="N324" s="1">
        <v>0</v>
      </c>
      <c r="O324" s="1">
        <v>0</v>
      </c>
    </row>
    <row r="325" spans="1:15">
      <c r="A325" s="1">
        <v>3285</v>
      </c>
      <c r="B325" t="s">
        <v>41</v>
      </c>
      <c r="C325" s="1">
        <v>1</v>
      </c>
      <c r="D325" s="1">
        <v>0</v>
      </c>
      <c r="E325" s="1">
        <v>20</v>
      </c>
      <c r="F325" s="1">
        <v>2863256</v>
      </c>
      <c r="G325" s="1">
        <v>47768480</v>
      </c>
      <c r="H325" s="1">
        <v>-37322110</v>
      </c>
      <c r="I325" s="1">
        <v>41897960</v>
      </c>
      <c r="J325" s="1">
        <v>-10.93308</v>
      </c>
      <c r="K325" s="1">
        <v>-21.846319999999999</v>
      </c>
      <c r="L325" s="1">
        <v>0.2346462</v>
      </c>
      <c r="M325" s="1">
        <v>-94251.74</v>
      </c>
      <c r="N325" s="1">
        <v>0</v>
      </c>
      <c r="O325" s="1">
        <v>0</v>
      </c>
    </row>
    <row r="326" spans="1:15">
      <c r="A326" s="1">
        <v>3285</v>
      </c>
      <c r="B326" t="s">
        <v>42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</row>
    <row r="327" spans="1:15">
      <c r="A327" s="1">
        <v>3285</v>
      </c>
      <c r="B327" t="s">
        <v>43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</row>
    <row r="328" spans="1:15">
      <c r="A328" s="1">
        <v>3285</v>
      </c>
      <c r="B328" t="s">
        <v>44</v>
      </c>
      <c r="C328" s="1">
        <v>2</v>
      </c>
      <c r="D328" s="1">
        <v>0</v>
      </c>
      <c r="E328" s="1">
        <v>20</v>
      </c>
      <c r="F328" s="1">
        <v>3685619</v>
      </c>
      <c r="G328" s="1">
        <v>43438650</v>
      </c>
      <c r="H328" s="1">
        <v>-798991100</v>
      </c>
      <c r="I328" s="1">
        <v>803260700</v>
      </c>
      <c r="J328" s="1">
        <v>-12.940630000000001</v>
      </c>
      <c r="K328" s="1">
        <v>-154.77889999999999</v>
      </c>
      <c r="L328" s="1">
        <v>0.1651744</v>
      </c>
      <c r="M328" s="1">
        <v>-19360140</v>
      </c>
      <c r="N328" s="1">
        <v>0</v>
      </c>
      <c r="O328" s="1">
        <v>120320.5</v>
      </c>
    </row>
    <row r="329" spans="1:15">
      <c r="A329" s="1">
        <v>3285</v>
      </c>
      <c r="B329" t="s">
        <v>45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</row>
    <row r="330" spans="1:15">
      <c r="A330" s="1">
        <v>3285</v>
      </c>
      <c r="B330" t="s">
        <v>46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</row>
    <row r="331" spans="1:15">
      <c r="A331" s="1">
        <v>3285</v>
      </c>
      <c r="B331" t="s">
        <v>47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</row>
    <row r="332" spans="1:15">
      <c r="A332" s="1">
        <v>3650</v>
      </c>
      <c r="B332" t="s">
        <v>15</v>
      </c>
      <c r="C332" s="1">
        <v>1</v>
      </c>
      <c r="D332" s="1">
        <v>0</v>
      </c>
      <c r="E332" s="1">
        <v>20</v>
      </c>
      <c r="F332" s="1">
        <v>6737440</v>
      </c>
      <c r="G332" s="1">
        <v>48219700</v>
      </c>
      <c r="H332" s="1">
        <v>-29712000</v>
      </c>
      <c r="I332" s="1">
        <v>36580640</v>
      </c>
      <c r="J332" s="1">
        <v>-10.50264</v>
      </c>
      <c r="K332" s="1">
        <v>-18.349260000000001</v>
      </c>
      <c r="L332" s="1">
        <v>0.3601588</v>
      </c>
      <c r="M332" s="1">
        <v>-185220.5</v>
      </c>
      <c r="N332" s="1">
        <v>0</v>
      </c>
      <c r="O332" s="1">
        <v>0</v>
      </c>
    </row>
    <row r="333" spans="1:15">
      <c r="A333" s="1">
        <v>3650</v>
      </c>
      <c r="B333" t="s">
        <v>16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</row>
    <row r="334" spans="1:15">
      <c r="A334" s="1">
        <v>3650</v>
      </c>
      <c r="B334" t="s">
        <v>17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</row>
    <row r="335" spans="1:15">
      <c r="A335" s="1">
        <v>3650</v>
      </c>
      <c r="B335" t="s">
        <v>18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</row>
    <row r="336" spans="1:15">
      <c r="A336" s="1">
        <v>3650</v>
      </c>
      <c r="B336" t="s">
        <v>19</v>
      </c>
      <c r="C336" s="1">
        <v>1</v>
      </c>
      <c r="D336" s="1">
        <v>0</v>
      </c>
      <c r="E336" s="1">
        <v>20</v>
      </c>
      <c r="F336" s="1">
        <v>-224112.4</v>
      </c>
      <c r="G336" s="1">
        <v>4976051</v>
      </c>
      <c r="H336" s="1">
        <v>-34081140</v>
      </c>
      <c r="I336" s="1">
        <v>33745950</v>
      </c>
      <c r="J336" s="1">
        <v>-12.751239999999999</v>
      </c>
      <c r="K336" s="1">
        <v>-11.959300000000001</v>
      </c>
      <c r="L336" s="1">
        <v>0.18261540000000001</v>
      </c>
      <c r="M336" s="1">
        <v>-184921.9</v>
      </c>
      <c r="N336" s="1">
        <v>0</v>
      </c>
      <c r="O336" s="1">
        <v>0</v>
      </c>
    </row>
    <row r="337" spans="1:15">
      <c r="A337" s="1">
        <v>3650</v>
      </c>
      <c r="B337" t="s">
        <v>20</v>
      </c>
      <c r="C337" s="1">
        <v>44</v>
      </c>
      <c r="D337" s="1">
        <v>0</v>
      </c>
      <c r="E337" s="1">
        <v>20.909089999999999</v>
      </c>
      <c r="F337" s="1">
        <v>-167511900</v>
      </c>
      <c r="G337" s="1">
        <v>225272100</v>
      </c>
      <c r="H337" s="1">
        <v>-330245600</v>
      </c>
      <c r="I337" s="1">
        <v>23737110</v>
      </c>
      <c r="J337" s="1">
        <v>-35.058909999999997</v>
      </c>
      <c r="K337" s="1">
        <v>-6.5305270000000002</v>
      </c>
      <c r="L337" s="1">
        <v>0.29131210000000002</v>
      </c>
      <c r="M337" s="1">
        <v>-28961.27</v>
      </c>
      <c r="N337" s="1">
        <v>0</v>
      </c>
      <c r="O337" s="1">
        <v>0</v>
      </c>
    </row>
    <row r="338" spans="1:15">
      <c r="A338" s="1">
        <v>3650</v>
      </c>
      <c r="B338" t="s">
        <v>21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</row>
    <row r="339" spans="1:15">
      <c r="A339" s="1">
        <v>3650</v>
      </c>
      <c r="B339" t="s">
        <v>22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</row>
    <row r="340" spans="1:15">
      <c r="A340" s="1">
        <v>3650</v>
      </c>
      <c r="B340" t="s">
        <v>23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</row>
    <row r="341" spans="1:15">
      <c r="A341" s="1">
        <v>3650</v>
      </c>
      <c r="B341" t="s">
        <v>24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</row>
    <row r="342" spans="1:15">
      <c r="A342" s="1">
        <v>3650</v>
      </c>
      <c r="B342" t="s">
        <v>25</v>
      </c>
      <c r="C342" s="1">
        <v>1</v>
      </c>
      <c r="D342" s="1">
        <v>0</v>
      </c>
      <c r="E342" s="1">
        <v>20</v>
      </c>
      <c r="F342" s="1">
        <v>0</v>
      </c>
      <c r="G342" s="1">
        <v>0</v>
      </c>
      <c r="H342" s="1">
        <v>0</v>
      </c>
      <c r="I342" s="1">
        <v>4.836099E-26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</row>
    <row r="343" spans="1:15">
      <c r="A343" s="1">
        <v>3650</v>
      </c>
      <c r="B343" t="s">
        <v>26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</row>
    <row r="344" spans="1:15">
      <c r="A344" s="1">
        <v>3650</v>
      </c>
      <c r="B344" t="s">
        <v>27</v>
      </c>
      <c r="C344" s="1">
        <v>2</v>
      </c>
      <c r="D344" s="1">
        <v>0</v>
      </c>
      <c r="E344" s="1">
        <v>20</v>
      </c>
      <c r="F344" s="1">
        <v>18224870</v>
      </c>
      <c r="G344" s="1">
        <v>0</v>
      </c>
      <c r="H344" s="1">
        <v>0</v>
      </c>
      <c r="I344" s="1">
        <v>5412608</v>
      </c>
      <c r="J344" s="1">
        <v>0</v>
      </c>
      <c r="K344" s="1">
        <v>0</v>
      </c>
      <c r="L344" s="1">
        <v>0.2261321</v>
      </c>
      <c r="M344" s="1">
        <v>0</v>
      </c>
      <c r="N344" s="1">
        <v>0</v>
      </c>
      <c r="O344" s="1">
        <v>0</v>
      </c>
    </row>
    <row r="345" spans="1:15">
      <c r="A345" s="1">
        <v>3650</v>
      </c>
      <c r="B345" t="s">
        <v>28</v>
      </c>
      <c r="C345" s="1">
        <v>68</v>
      </c>
      <c r="D345" s="1">
        <v>0</v>
      </c>
      <c r="E345" s="1">
        <v>22.573530000000002</v>
      </c>
      <c r="F345" s="1">
        <v>78454890</v>
      </c>
      <c r="G345" s="1">
        <v>3166614000</v>
      </c>
      <c r="H345" s="1">
        <v>-11275290000</v>
      </c>
      <c r="I345" s="1">
        <v>11411560000</v>
      </c>
      <c r="J345" s="1">
        <v>-49.958210000000001</v>
      </c>
      <c r="K345" s="1">
        <v>-14.050800000000001</v>
      </c>
      <c r="L345" s="1">
        <v>0.12831020000000001</v>
      </c>
      <c r="M345" s="1">
        <v>-3002592</v>
      </c>
      <c r="N345" s="1">
        <v>0</v>
      </c>
      <c r="O345" s="1">
        <v>31029.29</v>
      </c>
    </row>
    <row r="346" spans="1:15">
      <c r="A346" s="1">
        <v>3650</v>
      </c>
      <c r="B346" t="s">
        <v>29</v>
      </c>
      <c r="C346" s="1">
        <v>24</v>
      </c>
      <c r="D346" s="1">
        <v>0</v>
      </c>
      <c r="E346" s="1">
        <v>21.66667</v>
      </c>
      <c r="F346" s="1">
        <v>252504800</v>
      </c>
      <c r="G346" s="1">
        <v>3549784000</v>
      </c>
      <c r="H346" s="1">
        <v>-7422220000</v>
      </c>
      <c r="I346" s="1">
        <v>7915740000</v>
      </c>
      <c r="J346" s="1">
        <v>-34.834209999999999</v>
      </c>
      <c r="K346" s="1">
        <v>-7.9163899999999998</v>
      </c>
      <c r="L346" s="1">
        <v>0.11103059999999999</v>
      </c>
      <c r="M346" s="1">
        <v>-1042040</v>
      </c>
      <c r="N346" s="1">
        <v>0</v>
      </c>
      <c r="O346" s="1">
        <v>0</v>
      </c>
    </row>
    <row r="347" spans="1:15">
      <c r="A347" s="1">
        <v>3650</v>
      </c>
      <c r="B347" t="s">
        <v>30</v>
      </c>
      <c r="C347" s="1">
        <v>8</v>
      </c>
      <c r="D347" s="1">
        <v>0</v>
      </c>
      <c r="E347" s="1">
        <v>30.625</v>
      </c>
      <c r="F347" s="1">
        <v>101399500</v>
      </c>
      <c r="G347" s="1">
        <v>931779600</v>
      </c>
      <c r="H347" s="1">
        <v>-1507780000</v>
      </c>
      <c r="I347" s="1">
        <v>1610403000</v>
      </c>
      <c r="J347" s="1">
        <v>-35.864040000000003</v>
      </c>
      <c r="K347" s="1">
        <v>-20.759889999999999</v>
      </c>
      <c r="L347" s="1">
        <v>0.2014831</v>
      </c>
      <c r="M347" s="1">
        <v>-2656434</v>
      </c>
      <c r="N347" s="1">
        <v>0</v>
      </c>
      <c r="O347" s="1">
        <v>28320.21</v>
      </c>
    </row>
    <row r="348" spans="1:15">
      <c r="A348" s="1">
        <v>3650</v>
      </c>
      <c r="B348" t="s">
        <v>31</v>
      </c>
      <c r="C348" s="1">
        <v>2</v>
      </c>
      <c r="D348" s="1">
        <v>0</v>
      </c>
      <c r="E348" s="1">
        <v>20</v>
      </c>
      <c r="F348" s="1">
        <v>-2593833</v>
      </c>
      <c r="G348" s="1">
        <v>1956430</v>
      </c>
      <c r="H348" s="1">
        <v>-4065981</v>
      </c>
      <c r="I348" s="1">
        <v>0</v>
      </c>
      <c r="J348" s="1">
        <v>-12.170170000000001</v>
      </c>
      <c r="K348" s="1">
        <v>-53.95261</v>
      </c>
      <c r="L348" s="1">
        <v>0.21964249999999999</v>
      </c>
      <c r="M348" s="1">
        <v>-4311.0259999999998</v>
      </c>
      <c r="N348" s="1">
        <v>0</v>
      </c>
      <c r="O348" s="1">
        <v>0</v>
      </c>
    </row>
    <row r="349" spans="1:15">
      <c r="A349" s="1">
        <v>3650</v>
      </c>
      <c r="B349" t="s">
        <v>32</v>
      </c>
      <c r="C349" s="1">
        <v>16</v>
      </c>
      <c r="D349" s="1">
        <v>0</v>
      </c>
      <c r="E349" s="1">
        <v>20.9375</v>
      </c>
      <c r="F349" s="1">
        <v>-19911190</v>
      </c>
      <c r="G349" s="1">
        <v>66588610</v>
      </c>
      <c r="H349" s="1">
        <v>-60200160</v>
      </c>
      <c r="I349" s="1">
        <v>33499560</v>
      </c>
      <c r="J349" s="1">
        <v>-22.59008</v>
      </c>
      <c r="K349" s="1">
        <v>-4.7382580000000001</v>
      </c>
      <c r="L349" s="1">
        <v>0.2638084</v>
      </c>
      <c r="M349" s="1">
        <v>-10298.49</v>
      </c>
      <c r="N349" s="1">
        <v>0</v>
      </c>
      <c r="O349" s="1">
        <v>0</v>
      </c>
    </row>
    <row r="350" spans="1:15">
      <c r="A350" s="1">
        <v>3650</v>
      </c>
      <c r="B350" t="s">
        <v>33</v>
      </c>
      <c r="C350" s="1">
        <v>3</v>
      </c>
      <c r="D350" s="1">
        <v>0</v>
      </c>
      <c r="E350" s="1">
        <v>20</v>
      </c>
      <c r="F350" s="1">
        <v>-5124848</v>
      </c>
      <c r="G350" s="1">
        <v>11971880</v>
      </c>
      <c r="H350" s="1">
        <v>-8598660</v>
      </c>
      <c r="I350" s="1">
        <v>709974</v>
      </c>
      <c r="J350" s="1">
        <v>-10.848520000000001</v>
      </c>
      <c r="K350" s="1">
        <v>-8.7451729999999994</v>
      </c>
      <c r="L350" s="1">
        <v>0.2442983</v>
      </c>
      <c r="M350" s="1">
        <v>-9273.2180000000008</v>
      </c>
      <c r="N350" s="1">
        <v>0</v>
      </c>
      <c r="O350" s="1">
        <v>0</v>
      </c>
    </row>
    <row r="351" spans="1:15">
      <c r="A351" s="1">
        <v>3650</v>
      </c>
      <c r="B351" t="s">
        <v>34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</row>
    <row r="352" spans="1:15">
      <c r="A352" s="1">
        <v>3650</v>
      </c>
      <c r="B352" t="s">
        <v>35</v>
      </c>
      <c r="C352" s="1">
        <v>2</v>
      </c>
      <c r="D352" s="1">
        <v>0</v>
      </c>
      <c r="E352" s="1">
        <v>20</v>
      </c>
      <c r="F352" s="1">
        <v>8464866</v>
      </c>
      <c r="G352" s="1">
        <v>116910800</v>
      </c>
      <c r="H352" s="1">
        <v>804339.8</v>
      </c>
      <c r="I352" s="1">
        <v>11202530</v>
      </c>
      <c r="J352" s="1">
        <v>0.50515829999999995</v>
      </c>
      <c r="K352" s="1">
        <v>5.4771E-2</v>
      </c>
      <c r="L352" s="1">
        <v>0.12560769999999999</v>
      </c>
      <c r="M352" s="1">
        <v>1615.7380000000001</v>
      </c>
      <c r="N352" s="1">
        <v>0</v>
      </c>
      <c r="O352" s="1">
        <v>0</v>
      </c>
    </row>
    <row r="353" spans="1:15">
      <c r="A353" s="1">
        <v>3650</v>
      </c>
      <c r="B353" t="s">
        <v>36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</row>
    <row r="354" spans="1:15">
      <c r="A354" s="1">
        <v>3650</v>
      </c>
      <c r="B354" t="s">
        <v>37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</row>
    <row r="355" spans="1:15">
      <c r="A355" s="1">
        <v>3650</v>
      </c>
      <c r="B355" t="s">
        <v>38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</row>
    <row r="356" spans="1:15">
      <c r="A356" s="1">
        <v>3650</v>
      </c>
      <c r="B356" t="s">
        <v>39</v>
      </c>
      <c r="C356" s="1">
        <v>100100</v>
      </c>
      <c r="D356" s="1">
        <v>0</v>
      </c>
      <c r="E356" s="1">
        <v>5.0099900000000002</v>
      </c>
      <c r="F356" s="1">
        <v>0</v>
      </c>
      <c r="G356" s="1">
        <v>0</v>
      </c>
      <c r="H356" s="1">
        <v>-410111</v>
      </c>
      <c r="I356" s="1">
        <v>0</v>
      </c>
      <c r="J356" s="1">
        <v>-26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</row>
    <row r="357" spans="1:15">
      <c r="A357" s="1">
        <v>3650</v>
      </c>
      <c r="B357" t="s">
        <v>40</v>
      </c>
      <c r="C357" s="1">
        <v>3</v>
      </c>
      <c r="D357" s="1">
        <v>0</v>
      </c>
      <c r="E357" s="1">
        <v>20</v>
      </c>
      <c r="F357" s="1">
        <v>19341140</v>
      </c>
      <c r="G357" s="1">
        <v>221827000</v>
      </c>
      <c r="H357" s="1">
        <v>-91005680</v>
      </c>
      <c r="I357" s="1">
        <v>109785300</v>
      </c>
      <c r="J357" s="1">
        <v>-10.68777</v>
      </c>
      <c r="K357" s="1">
        <v>-20.505769999999998</v>
      </c>
      <c r="L357" s="1">
        <v>0.1828642</v>
      </c>
      <c r="M357" s="1">
        <v>-975265.2</v>
      </c>
      <c r="N357" s="1">
        <v>0</v>
      </c>
      <c r="O357" s="1">
        <v>0</v>
      </c>
    </row>
    <row r="358" spans="1:15">
      <c r="A358" s="1">
        <v>3650</v>
      </c>
      <c r="B358" t="s">
        <v>41</v>
      </c>
      <c r="C358" s="1">
        <v>1</v>
      </c>
      <c r="D358" s="1">
        <v>0</v>
      </c>
      <c r="E358" s="1">
        <v>20</v>
      </c>
      <c r="F358" s="1">
        <v>2345479</v>
      </c>
      <c r="G358" s="1">
        <v>44838080</v>
      </c>
      <c r="H358" s="1">
        <v>-39960100</v>
      </c>
      <c r="I358" s="1">
        <v>44321940</v>
      </c>
      <c r="J358" s="1">
        <v>-11.13008</v>
      </c>
      <c r="K358" s="1">
        <v>-25.023790000000002</v>
      </c>
      <c r="L358" s="1">
        <v>0.23552999999999999</v>
      </c>
      <c r="M358" s="1">
        <v>-100913.60000000001</v>
      </c>
      <c r="N358" s="1">
        <v>0</v>
      </c>
      <c r="O358" s="1">
        <v>0</v>
      </c>
    </row>
    <row r="359" spans="1:15">
      <c r="A359" s="1">
        <v>3650</v>
      </c>
      <c r="B359" t="s">
        <v>42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</row>
    <row r="360" spans="1:15">
      <c r="A360" s="1">
        <v>3650</v>
      </c>
      <c r="B360" t="s">
        <v>43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</row>
    <row r="361" spans="1:15">
      <c r="A361" s="1">
        <v>3650</v>
      </c>
      <c r="B361" t="s">
        <v>44</v>
      </c>
      <c r="C361" s="1">
        <v>2</v>
      </c>
      <c r="D361" s="1">
        <v>0</v>
      </c>
      <c r="E361" s="1">
        <v>20</v>
      </c>
      <c r="F361" s="1">
        <v>4955821</v>
      </c>
      <c r="G361" s="1">
        <v>52744050</v>
      </c>
      <c r="H361" s="1">
        <v>-824658600</v>
      </c>
      <c r="I361" s="1">
        <v>830730000</v>
      </c>
      <c r="J361" s="1">
        <v>-12.929360000000001</v>
      </c>
      <c r="K361" s="1">
        <v>-168.93020000000001</v>
      </c>
      <c r="L361" s="1">
        <v>0.1653956</v>
      </c>
      <c r="M361" s="1">
        <v>-19982090</v>
      </c>
      <c r="N361" s="1">
        <v>0</v>
      </c>
      <c r="O361" s="1">
        <v>148498.29999999999</v>
      </c>
    </row>
    <row r="362" spans="1:15">
      <c r="A362" s="1">
        <v>3650</v>
      </c>
      <c r="B362" t="s">
        <v>45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</row>
    <row r="363" spans="1:15">
      <c r="A363" s="1">
        <v>3650</v>
      </c>
      <c r="B363" t="s">
        <v>46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</row>
    <row r="364" spans="1:15">
      <c r="A364" s="1">
        <v>3650</v>
      </c>
      <c r="B364" t="s">
        <v>47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</row>
    <row r="365" spans="1:15">
      <c r="A365" s="1">
        <v>4015</v>
      </c>
      <c r="B365" t="s">
        <v>15</v>
      </c>
      <c r="C365" s="1">
        <v>1</v>
      </c>
      <c r="D365" s="1">
        <v>0</v>
      </c>
      <c r="E365" s="1">
        <v>20</v>
      </c>
      <c r="F365" s="1">
        <v>7105859</v>
      </c>
      <c r="G365" s="1">
        <v>47425590</v>
      </c>
      <c r="H365" s="1">
        <v>-35752550</v>
      </c>
      <c r="I365" s="1">
        <v>42503190</v>
      </c>
      <c r="J365" s="1">
        <v>-10.88828</v>
      </c>
      <c r="K365" s="1">
        <v>-22.43619</v>
      </c>
      <c r="L365" s="1">
        <v>0.36025000000000001</v>
      </c>
      <c r="M365" s="1">
        <v>-219021.2</v>
      </c>
      <c r="N365" s="1">
        <v>0</v>
      </c>
      <c r="O365" s="1">
        <v>0</v>
      </c>
    </row>
    <row r="366" spans="1:15">
      <c r="A366" s="1">
        <v>4015</v>
      </c>
      <c r="B366" t="s">
        <v>16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</row>
    <row r="367" spans="1:15">
      <c r="A367" s="1">
        <v>4015</v>
      </c>
      <c r="B367" t="s">
        <v>17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</row>
    <row r="368" spans="1:15">
      <c r="A368" s="1">
        <v>4015</v>
      </c>
      <c r="B368" t="s">
        <v>18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</row>
    <row r="369" spans="1:15">
      <c r="A369" s="1">
        <v>4015</v>
      </c>
      <c r="B369" t="s">
        <v>19</v>
      </c>
      <c r="C369" s="1">
        <v>1</v>
      </c>
      <c r="D369" s="1">
        <v>0</v>
      </c>
      <c r="E369" s="1">
        <v>20</v>
      </c>
      <c r="F369" s="1">
        <v>-197708.1</v>
      </c>
      <c r="G369" s="1">
        <v>5121823</v>
      </c>
      <c r="H369" s="1">
        <v>-37720200</v>
      </c>
      <c r="I369" s="1">
        <v>37426930</v>
      </c>
      <c r="J369" s="1">
        <v>-12.76742</v>
      </c>
      <c r="K369" s="1">
        <v>-13.190429999999999</v>
      </c>
      <c r="L369" s="1">
        <v>0.18229880000000001</v>
      </c>
      <c r="M369" s="1">
        <v>-206164.1</v>
      </c>
      <c r="N369" s="1">
        <v>0</v>
      </c>
      <c r="O369" s="1">
        <v>0</v>
      </c>
    </row>
    <row r="370" spans="1:15">
      <c r="A370" s="1">
        <v>4015</v>
      </c>
      <c r="B370" t="s">
        <v>20</v>
      </c>
      <c r="C370" s="1">
        <v>43</v>
      </c>
      <c r="D370" s="1">
        <v>0</v>
      </c>
      <c r="E370" s="1">
        <v>20.930230000000002</v>
      </c>
      <c r="F370" s="1">
        <v>-181824700</v>
      </c>
      <c r="G370" s="1">
        <v>224141600</v>
      </c>
      <c r="H370" s="1">
        <v>-324879000</v>
      </c>
      <c r="I370" s="1">
        <v>23851580</v>
      </c>
      <c r="J370" s="1">
        <v>-34.990319999999997</v>
      </c>
      <c r="K370" s="1">
        <v>-6.4606329999999996</v>
      </c>
      <c r="L370" s="1">
        <v>0.29436250000000003</v>
      </c>
      <c r="M370" s="1">
        <v>-29131.7</v>
      </c>
      <c r="N370" s="1">
        <v>0</v>
      </c>
      <c r="O370" s="1">
        <v>0</v>
      </c>
    </row>
    <row r="371" spans="1:15">
      <c r="A371" s="1">
        <v>4015</v>
      </c>
      <c r="B371" t="s">
        <v>21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</row>
    <row r="372" spans="1:15">
      <c r="A372" s="1">
        <v>4015</v>
      </c>
      <c r="B372" t="s">
        <v>22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</row>
    <row r="373" spans="1:15">
      <c r="A373" s="1">
        <v>4015</v>
      </c>
      <c r="B373" t="s">
        <v>23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</row>
    <row r="374" spans="1:15">
      <c r="A374" s="1">
        <v>4015</v>
      </c>
      <c r="B374" t="s">
        <v>24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</row>
    <row r="375" spans="1:15">
      <c r="A375" s="1">
        <v>4015</v>
      </c>
      <c r="B375" t="s">
        <v>25</v>
      </c>
      <c r="C375" s="1">
        <v>1</v>
      </c>
      <c r="D375" s="1">
        <v>0</v>
      </c>
      <c r="E375" s="1">
        <v>20</v>
      </c>
      <c r="F375" s="1">
        <v>0</v>
      </c>
      <c r="G375" s="1">
        <v>0</v>
      </c>
      <c r="H375" s="1">
        <v>0</v>
      </c>
      <c r="I375" s="1">
        <v>4.836099E-26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</row>
    <row r="376" spans="1:15">
      <c r="A376" s="1">
        <v>4015</v>
      </c>
      <c r="B376" t="s">
        <v>26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</row>
    <row r="377" spans="1:15">
      <c r="A377" s="1">
        <v>4015</v>
      </c>
      <c r="B377" t="s">
        <v>27</v>
      </c>
      <c r="C377" s="1">
        <v>2</v>
      </c>
      <c r="D377" s="1">
        <v>0</v>
      </c>
      <c r="E377" s="1">
        <v>20</v>
      </c>
      <c r="F377" s="1">
        <v>17868300</v>
      </c>
      <c r="G377" s="1">
        <v>0</v>
      </c>
      <c r="H377" s="1">
        <v>0</v>
      </c>
      <c r="I377" s="1">
        <v>4772532</v>
      </c>
      <c r="J377" s="1">
        <v>0</v>
      </c>
      <c r="K377" s="1">
        <v>0</v>
      </c>
      <c r="L377" s="1">
        <v>0.22054319999999999</v>
      </c>
      <c r="M377" s="1">
        <v>0</v>
      </c>
      <c r="N377" s="1">
        <v>0</v>
      </c>
      <c r="O377" s="1">
        <v>0</v>
      </c>
    </row>
    <row r="378" spans="1:15">
      <c r="A378" s="1">
        <v>4015</v>
      </c>
      <c r="B378" t="s">
        <v>28</v>
      </c>
      <c r="C378" s="1">
        <v>67</v>
      </c>
      <c r="D378" s="1">
        <v>0</v>
      </c>
      <c r="E378" s="1">
        <v>22.611940000000001</v>
      </c>
      <c r="F378" s="1">
        <v>90335790</v>
      </c>
      <c r="G378" s="1">
        <v>3213116000</v>
      </c>
      <c r="H378" s="1">
        <v>-12451230000</v>
      </c>
      <c r="I378" s="1">
        <v>12582980000</v>
      </c>
      <c r="J378" s="1">
        <v>-50.039839999999998</v>
      </c>
      <c r="K378" s="1">
        <v>-14.60666</v>
      </c>
      <c r="L378" s="1">
        <v>0.1268155</v>
      </c>
      <c r="M378" s="1">
        <v>-3315747</v>
      </c>
      <c r="N378" s="1">
        <v>0</v>
      </c>
      <c r="O378" s="1">
        <v>30643.53</v>
      </c>
    </row>
    <row r="379" spans="1:15">
      <c r="A379" s="1">
        <v>4015</v>
      </c>
      <c r="B379" t="s">
        <v>29</v>
      </c>
      <c r="C379" s="1">
        <v>23</v>
      </c>
      <c r="D379" s="1">
        <v>0</v>
      </c>
      <c r="E379" s="1">
        <v>21.739129999999999</v>
      </c>
      <c r="F379" s="1">
        <v>280363400</v>
      </c>
      <c r="G379" s="1">
        <v>3623374000</v>
      </c>
      <c r="H379" s="1">
        <v>-9353828000</v>
      </c>
      <c r="I379" s="1">
        <v>9861923000</v>
      </c>
      <c r="J379" s="1">
        <v>-35.799329999999998</v>
      </c>
      <c r="K379" s="1">
        <v>-10.3574</v>
      </c>
      <c r="L379" s="1">
        <v>0.11208890000000001</v>
      </c>
      <c r="M379" s="1">
        <v>-1362915</v>
      </c>
      <c r="N379" s="1">
        <v>0</v>
      </c>
      <c r="O379" s="1">
        <v>0</v>
      </c>
    </row>
    <row r="380" spans="1:15">
      <c r="A380" s="1">
        <v>4015</v>
      </c>
      <c r="B380" t="s">
        <v>30</v>
      </c>
      <c r="C380" s="1">
        <v>8</v>
      </c>
      <c r="D380" s="1">
        <v>0</v>
      </c>
      <c r="E380" s="1">
        <v>30.625</v>
      </c>
      <c r="F380" s="1">
        <v>108055700</v>
      </c>
      <c r="G380" s="1">
        <v>936460500</v>
      </c>
      <c r="H380" s="1">
        <v>-1659885000</v>
      </c>
      <c r="I380" s="1">
        <v>1766786000</v>
      </c>
      <c r="J380" s="1">
        <v>-36.161920000000002</v>
      </c>
      <c r="K380" s="1">
        <v>-20.63213</v>
      </c>
      <c r="L380" s="1">
        <v>0.1930016</v>
      </c>
      <c r="M380" s="1">
        <v>-2924416</v>
      </c>
      <c r="N380" s="1">
        <v>0</v>
      </c>
      <c r="O380" s="1">
        <v>26765.62</v>
      </c>
    </row>
    <row r="381" spans="1:15">
      <c r="A381" s="1">
        <v>4015</v>
      </c>
      <c r="B381" t="s">
        <v>31</v>
      </c>
      <c r="C381" s="1">
        <v>2</v>
      </c>
      <c r="D381" s="1">
        <v>0</v>
      </c>
      <c r="E381" s="1">
        <v>20</v>
      </c>
      <c r="F381" s="1">
        <v>-2920529</v>
      </c>
      <c r="G381" s="1">
        <v>1936143</v>
      </c>
      <c r="H381" s="1">
        <v>-4035613</v>
      </c>
      <c r="I381" s="1">
        <v>0</v>
      </c>
      <c r="J381" s="1">
        <v>-12.16201</v>
      </c>
      <c r="K381" s="1">
        <v>-53.006059999999998</v>
      </c>
      <c r="L381" s="1">
        <v>0.2183756</v>
      </c>
      <c r="M381" s="1">
        <v>-4278.8270000000002</v>
      </c>
      <c r="N381" s="1">
        <v>0</v>
      </c>
      <c r="O381" s="1">
        <v>0</v>
      </c>
    </row>
    <row r="382" spans="1:15">
      <c r="A382" s="1">
        <v>4015</v>
      </c>
      <c r="B382" t="s">
        <v>32</v>
      </c>
      <c r="C382" s="1">
        <v>15</v>
      </c>
      <c r="D382" s="1">
        <v>0</v>
      </c>
      <c r="E382" s="1">
        <v>21</v>
      </c>
      <c r="F382" s="1">
        <v>-20744020</v>
      </c>
      <c r="G382" s="1">
        <v>65137660</v>
      </c>
      <c r="H382" s="1">
        <v>-61098130</v>
      </c>
      <c r="I382" s="1">
        <v>34487930</v>
      </c>
      <c r="J382" s="1">
        <v>-22.76248</v>
      </c>
      <c r="K382" s="1">
        <v>-5.1703450000000002</v>
      </c>
      <c r="L382" s="1">
        <v>0.26369320000000002</v>
      </c>
      <c r="M382" s="1">
        <v>-11630.46</v>
      </c>
      <c r="N382" s="1">
        <v>0</v>
      </c>
      <c r="O382" s="1">
        <v>0</v>
      </c>
    </row>
    <row r="383" spans="1:15">
      <c r="A383" s="1">
        <v>4015</v>
      </c>
      <c r="B383" t="s">
        <v>33</v>
      </c>
      <c r="C383" s="1">
        <v>3</v>
      </c>
      <c r="D383" s="1">
        <v>0</v>
      </c>
      <c r="E383" s="1">
        <v>20</v>
      </c>
      <c r="F383" s="1">
        <v>-5755207</v>
      </c>
      <c r="G383" s="1">
        <v>12235790</v>
      </c>
      <c r="H383" s="1">
        <v>-8499761</v>
      </c>
      <c r="I383" s="1">
        <v>709974</v>
      </c>
      <c r="J383" s="1">
        <v>-10.79982</v>
      </c>
      <c r="K383" s="1">
        <v>-8.3775670000000009</v>
      </c>
      <c r="L383" s="1">
        <v>0.24619940000000001</v>
      </c>
      <c r="M383" s="1">
        <v>-9166.5619999999999</v>
      </c>
      <c r="N383" s="1">
        <v>0</v>
      </c>
      <c r="O383" s="1">
        <v>0</v>
      </c>
    </row>
    <row r="384" spans="1:15">
      <c r="A384" s="1">
        <v>4015</v>
      </c>
      <c r="B384" t="s">
        <v>34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</row>
    <row r="385" spans="1:15">
      <c r="A385" s="1">
        <v>4015</v>
      </c>
      <c r="B385" t="s">
        <v>35</v>
      </c>
      <c r="C385" s="1">
        <v>2</v>
      </c>
      <c r="D385" s="1">
        <v>0</v>
      </c>
      <c r="E385" s="1">
        <v>20</v>
      </c>
      <c r="F385" s="1">
        <v>10219860</v>
      </c>
      <c r="G385" s="1">
        <v>122695100</v>
      </c>
      <c r="H385" s="1">
        <v>691498.9</v>
      </c>
      <c r="I385" s="1">
        <v>11202530</v>
      </c>
      <c r="J385" s="1">
        <v>0.41884700000000002</v>
      </c>
      <c r="K385" s="1">
        <v>4.4445289999999998E-2</v>
      </c>
      <c r="L385" s="1">
        <v>0.104403</v>
      </c>
      <c r="M385" s="1">
        <v>1389.134</v>
      </c>
      <c r="N385" s="1">
        <v>0</v>
      </c>
      <c r="O385" s="1">
        <v>0</v>
      </c>
    </row>
    <row r="386" spans="1:15">
      <c r="A386" s="1">
        <v>4015</v>
      </c>
      <c r="B386" t="s">
        <v>36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</row>
    <row r="387" spans="1:15">
      <c r="A387" s="1">
        <v>4015</v>
      </c>
      <c r="B387" t="s">
        <v>37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</row>
    <row r="388" spans="1:15">
      <c r="A388" s="1">
        <v>4015</v>
      </c>
      <c r="B388" t="s">
        <v>38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</row>
    <row r="389" spans="1:15">
      <c r="A389" s="1">
        <v>4015</v>
      </c>
      <c r="B389" t="s">
        <v>39</v>
      </c>
      <c r="C389" s="1">
        <v>100100</v>
      </c>
      <c r="D389" s="1">
        <v>0</v>
      </c>
      <c r="E389" s="1">
        <v>5.0099900000000002</v>
      </c>
      <c r="F389" s="1">
        <v>0</v>
      </c>
      <c r="G389" s="1">
        <v>0</v>
      </c>
      <c r="H389" s="1">
        <v>-410111</v>
      </c>
      <c r="I389" s="1">
        <v>0</v>
      </c>
      <c r="J389" s="1">
        <v>-26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</row>
    <row r="390" spans="1:15">
      <c r="A390" s="1">
        <v>4015</v>
      </c>
      <c r="B390" t="s">
        <v>40</v>
      </c>
      <c r="C390" s="1">
        <v>3</v>
      </c>
      <c r="D390" s="1">
        <v>0</v>
      </c>
      <c r="E390" s="1">
        <v>20</v>
      </c>
      <c r="F390" s="1">
        <v>27026030</v>
      </c>
      <c r="G390" s="1">
        <v>239770800</v>
      </c>
      <c r="H390" s="1">
        <v>-104364000</v>
      </c>
      <c r="I390" s="1">
        <v>124803400</v>
      </c>
      <c r="J390" s="1">
        <v>-10.7864</v>
      </c>
      <c r="K390" s="1">
        <v>-20.595759999999999</v>
      </c>
      <c r="L390" s="1">
        <v>0.18256069999999999</v>
      </c>
      <c r="M390" s="1">
        <v>-1118420</v>
      </c>
      <c r="N390" s="1">
        <v>0</v>
      </c>
      <c r="O390" s="1">
        <v>0</v>
      </c>
    </row>
    <row r="391" spans="1:15">
      <c r="A391" s="1">
        <v>4015</v>
      </c>
      <c r="B391" t="s">
        <v>41</v>
      </c>
      <c r="C391" s="1">
        <v>1</v>
      </c>
      <c r="D391" s="1">
        <v>0</v>
      </c>
      <c r="E391" s="1">
        <v>20</v>
      </c>
      <c r="F391" s="1">
        <v>2716677</v>
      </c>
      <c r="G391" s="1">
        <v>44497630</v>
      </c>
      <c r="H391" s="1">
        <v>-43433640</v>
      </c>
      <c r="I391" s="1">
        <v>47874490</v>
      </c>
      <c r="J391" s="1">
        <v>-11.2464</v>
      </c>
      <c r="K391" s="1">
        <v>-26.445830000000001</v>
      </c>
      <c r="L391" s="1">
        <v>0.23604169999999999</v>
      </c>
      <c r="M391" s="1">
        <v>-106770.9</v>
      </c>
      <c r="N391" s="1">
        <v>0</v>
      </c>
      <c r="O391" s="1">
        <v>0</v>
      </c>
    </row>
    <row r="392" spans="1:15">
      <c r="A392" s="1">
        <v>4015</v>
      </c>
      <c r="B392" t="s">
        <v>42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</row>
    <row r="393" spans="1:15">
      <c r="A393" s="1">
        <v>4015</v>
      </c>
      <c r="B393" t="s">
        <v>43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</row>
    <row r="394" spans="1:15">
      <c r="A394" s="1">
        <v>4015</v>
      </c>
      <c r="B394" t="s">
        <v>44</v>
      </c>
      <c r="C394" s="1">
        <v>2</v>
      </c>
      <c r="D394" s="1">
        <v>0</v>
      </c>
      <c r="E394" s="1">
        <v>20</v>
      </c>
      <c r="F394" s="1">
        <v>5239091</v>
      </c>
      <c r="G394" s="1">
        <v>53548110</v>
      </c>
      <c r="H394" s="1">
        <v>-854643700</v>
      </c>
      <c r="I394" s="1">
        <v>860830000</v>
      </c>
      <c r="J394" s="1">
        <v>-12.93083</v>
      </c>
      <c r="K394" s="1">
        <v>-172.82159999999999</v>
      </c>
      <c r="L394" s="1">
        <v>0.16528480000000001</v>
      </c>
      <c r="M394" s="1">
        <v>-20708650</v>
      </c>
      <c r="N394" s="1">
        <v>0</v>
      </c>
      <c r="O394" s="1">
        <v>146369</v>
      </c>
    </row>
    <row r="395" spans="1:15">
      <c r="A395" s="1">
        <v>4015</v>
      </c>
      <c r="B395" t="s">
        <v>45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</row>
    <row r="396" spans="1:15">
      <c r="A396" s="1">
        <v>4015</v>
      </c>
      <c r="B396" t="s">
        <v>46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</row>
    <row r="397" spans="1:15">
      <c r="A397" s="1">
        <v>4015</v>
      </c>
      <c r="B397" t="s">
        <v>47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</row>
    <row r="398" spans="1:15">
      <c r="A398" s="1">
        <v>4379.5</v>
      </c>
      <c r="B398" t="s">
        <v>15</v>
      </c>
      <c r="C398" s="1">
        <v>1</v>
      </c>
      <c r="D398" s="1">
        <v>0</v>
      </c>
      <c r="E398" s="1">
        <v>20</v>
      </c>
      <c r="F398" s="1">
        <v>6200326</v>
      </c>
      <c r="G398" s="1">
        <v>40566170</v>
      </c>
      <c r="H398" s="1">
        <v>-38275490</v>
      </c>
      <c r="I398" s="1">
        <v>44460880</v>
      </c>
      <c r="J398" s="1">
        <v>-10.291499999999999</v>
      </c>
      <c r="K398" s="1">
        <v>-26.552479999999999</v>
      </c>
      <c r="L398" s="1">
        <v>0.36019950000000001</v>
      </c>
      <c r="M398" s="1">
        <v>-245250.7</v>
      </c>
      <c r="N398" s="1">
        <v>0</v>
      </c>
      <c r="O398" s="1">
        <v>0</v>
      </c>
    </row>
    <row r="399" spans="1:15">
      <c r="A399" s="1">
        <v>4379.5</v>
      </c>
      <c r="B399" t="s">
        <v>16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</row>
    <row r="400" spans="1:15">
      <c r="A400" s="1">
        <v>4379.5</v>
      </c>
      <c r="B400" t="s">
        <v>17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</row>
    <row r="401" spans="1:15">
      <c r="A401" s="1">
        <v>4379.5</v>
      </c>
      <c r="B401" t="s">
        <v>18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</row>
    <row r="402" spans="1:15">
      <c r="A402" s="1">
        <v>4379.5</v>
      </c>
      <c r="B402" t="s">
        <v>19</v>
      </c>
      <c r="C402" s="1">
        <v>1</v>
      </c>
      <c r="D402" s="1">
        <v>0</v>
      </c>
      <c r="E402" s="1">
        <v>20</v>
      </c>
      <c r="F402" s="1">
        <v>-136541</v>
      </c>
      <c r="G402" s="1">
        <v>4325892</v>
      </c>
      <c r="H402" s="1">
        <v>-37561050</v>
      </c>
      <c r="I402" s="1">
        <v>37232400</v>
      </c>
      <c r="J402" s="1">
        <v>-11.80467</v>
      </c>
      <c r="K402" s="1">
        <v>-16.4985</v>
      </c>
      <c r="L402" s="1">
        <v>0.18596289999999999</v>
      </c>
      <c r="M402" s="1">
        <v>-225770.8</v>
      </c>
      <c r="N402" s="1">
        <v>0</v>
      </c>
      <c r="O402" s="1">
        <v>0</v>
      </c>
    </row>
    <row r="403" spans="1:15">
      <c r="A403" s="1">
        <v>4379.5</v>
      </c>
      <c r="B403" t="s">
        <v>20</v>
      </c>
      <c r="C403" s="1">
        <v>43</v>
      </c>
      <c r="D403" s="1">
        <v>0</v>
      </c>
      <c r="E403" s="1">
        <v>20.930230000000002</v>
      </c>
      <c r="F403" s="1">
        <v>-137827300</v>
      </c>
      <c r="G403" s="1">
        <v>184108500</v>
      </c>
      <c r="H403" s="1">
        <v>-296044000</v>
      </c>
      <c r="I403" s="1">
        <v>22083590</v>
      </c>
      <c r="J403" s="1">
        <v>-32.40249</v>
      </c>
      <c r="K403" s="1">
        <v>-7.7330069999999997</v>
      </c>
      <c r="L403" s="1">
        <v>0.29553990000000002</v>
      </c>
      <c r="M403" s="1">
        <v>-29992.09</v>
      </c>
      <c r="N403" s="1">
        <v>0</v>
      </c>
      <c r="O403" s="1">
        <v>0</v>
      </c>
    </row>
    <row r="404" spans="1:15">
      <c r="A404" s="1">
        <v>4379.5</v>
      </c>
      <c r="B404" t="s">
        <v>21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</row>
    <row r="405" spans="1:15">
      <c r="A405" s="1">
        <v>4379.5</v>
      </c>
      <c r="B405" t="s">
        <v>22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</row>
    <row r="406" spans="1:15">
      <c r="A406" s="1">
        <v>4379.5</v>
      </c>
      <c r="B406" t="s">
        <v>23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</row>
    <row r="407" spans="1:15">
      <c r="A407" s="1">
        <v>4379.5</v>
      </c>
      <c r="B407" t="s">
        <v>24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</row>
    <row r="408" spans="1:15">
      <c r="A408" s="1">
        <v>4379.5</v>
      </c>
      <c r="B408" t="s">
        <v>25</v>
      </c>
      <c r="C408" s="1">
        <v>1</v>
      </c>
      <c r="D408" s="1">
        <v>0</v>
      </c>
      <c r="E408" s="1">
        <v>20</v>
      </c>
      <c r="F408" s="1">
        <v>0</v>
      </c>
      <c r="G408" s="1">
        <v>0</v>
      </c>
      <c r="H408" s="1">
        <v>0</v>
      </c>
      <c r="I408" s="1">
        <v>4.4640910000000002E-26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</row>
    <row r="409" spans="1:15">
      <c r="A409" s="1">
        <v>4379.5</v>
      </c>
      <c r="B409" t="s">
        <v>26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</row>
    <row r="410" spans="1:15">
      <c r="A410" s="1">
        <v>4379.5</v>
      </c>
      <c r="B410" t="s">
        <v>27</v>
      </c>
      <c r="C410" s="1">
        <v>2</v>
      </c>
      <c r="D410" s="1">
        <v>0</v>
      </c>
      <c r="E410" s="1">
        <v>20</v>
      </c>
      <c r="F410" s="1">
        <v>13554760</v>
      </c>
      <c r="G410" s="1">
        <v>0</v>
      </c>
      <c r="H410" s="1">
        <v>0</v>
      </c>
      <c r="I410" s="1">
        <v>4154752</v>
      </c>
      <c r="J410" s="1">
        <v>0</v>
      </c>
      <c r="K410" s="1">
        <v>0</v>
      </c>
      <c r="L410" s="1">
        <v>0.2222575</v>
      </c>
      <c r="M410" s="1">
        <v>0</v>
      </c>
      <c r="N410" s="1">
        <v>0</v>
      </c>
      <c r="O410" s="1">
        <v>0</v>
      </c>
    </row>
    <row r="411" spans="1:15">
      <c r="A411" s="1">
        <v>4379.5</v>
      </c>
      <c r="B411" t="s">
        <v>28</v>
      </c>
      <c r="C411" s="1">
        <v>67</v>
      </c>
      <c r="D411" s="1">
        <v>0</v>
      </c>
      <c r="E411" s="1">
        <v>22.611940000000001</v>
      </c>
      <c r="F411" s="1">
        <v>59347400</v>
      </c>
      <c r="G411" s="1">
        <v>2920459000</v>
      </c>
      <c r="H411" s="1">
        <v>-12707920000</v>
      </c>
      <c r="I411" s="1">
        <v>12863090000</v>
      </c>
      <c r="J411" s="1">
        <v>-46.130119999999998</v>
      </c>
      <c r="K411" s="1">
        <v>-15.366680000000001</v>
      </c>
      <c r="L411" s="1">
        <v>0.1248951</v>
      </c>
      <c r="M411" s="1">
        <v>-3397979</v>
      </c>
      <c r="N411" s="1">
        <v>0</v>
      </c>
      <c r="O411" s="1">
        <v>28073.919999999998</v>
      </c>
    </row>
    <row r="412" spans="1:15">
      <c r="A412" s="1">
        <v>4379.5</v>
      </c>
      <c r="B412" t="s">
        <v>29</v>
      </c>
      <c r="C412" s="1">
        <v>23</v>
      </c>
      <c r="D412" s="1">
        <v>0</v>
      </c>
      <c r="E412" s="1">
        <v>21.739129999999999</v>
      </c>
      <c r="F412" s="1">
        <v>204376500</v>
      </c>
      <c r="G412" s="1">
        <v>2915272000</v>
      </c>
      <c r="H412" s="1">
        <v>-10172190000</v>
      </c>
      <c r="I412" s="1">
        <v>10585140000</v>
      </c>
      <c r="J412" s="1">
        <v>-33.672629999999998</v>
      </c>
      <c r="K412" s="1">
        <v>-14.349930000000001</v>
      </c>
      <c r="L412" s="1">
        <v>0.1152502</v>
      </c>
      <c r="M412" s="1">
        <v>-1702148</v>
      </c>
      <c r="N412" s="1">
        <v>0</v>
      </c>
      <c r="O412" s="1">
        <v>0</v>
      </c>
    </row>
    <row r="413" spans="1:15">
      <c r="A413" s="1">
        <v>4379.5</v>
      </c>
      <c r="B413" t="s">
        <v>30</v>
      </c>
      <c r="C413" s="1">
        <v>8</v>
      </c>
      <c r="D413" s="1">
        <v>0</v>
      </c>
      <c r="E413" s="1">
        <v>30.625</v>
      </c>
      <c r="F413" s="1">
        <v>80971240</v>
      </c>
      <c r="G413" s="1">
        <v>811953700</v>
      </c>
      <c r="H413" s="1">
        <v>-1658720000</v>
      </c>
      <c r="I413" s="1">
        <v>1758151000</v>
      </c>
      <c r="J413" s="1">
        <v>-33.427079999999997</v>
      </c>
      <c r="K413" s="1">
        <v>-23.789439999999999</v>
      </c>
      <c r="L413" s="1">
        <v>0.18352309999999999</v>
      </c>
      <c r="M413" s="1">
        <v>-2845291</v>
      </c>
      <c r="N413" s="1">
        <v>0</v>
      </c>
      <c r="O413" s="1">
        <v>20438.04</v>
      </c>
    </row>
    <row r="414" spans="1:15">
      <c r="A414" s="1">
        <v>4379.5</v>
      </c>
      <c r="B414" t="s">
        <v>31</v>
      </c>
      <c r="C414" s="1">
        <v>2</v>
      </c>
      <c r="D414" s="1">
        <v>0</v>
      </c>
      <c r="E414" s="1">
        <v>20</v>
      </c>
      <c r="F414" s="1">
        <v>-2200701</v>
      </c>
      <c r="G414" s="1">
        <v>1503955</v>
      </c>
      <c r="H414" s="1">
        <v>-3753670</v>
      </c>
      <c r="I414" s="1">
        <v>0</v>
      </c>
      <c r="J414" s="1">
        <v>-11.317069999999999</v>
      </c>
      <c r="K414" s="1">
        <v>-61.989910000000002</v>
      </c>
      <c r="L414" s="1">
        <v>0.22821730000000001</v>
      </c>
      <c r="M414" s="1">
        <v>-4433.3329999999996</v>
      </c>
      <c r="N414" s="1">
        <v>0</v>
      </c>
      <c r="O414" s="1">
        <v>0</v>
      </c>
    </row>
    <row r="415" spans="1:15">
      <c r="A415" s="1">
        <v>4379.5</v>
      </c>
      <c r="B415" t="s">
        <v>32</v>
      </c>
      <c r="C415" s="1">
        <v>15</v>
      </c>
      <c r="D415" s="1">
        <v>0</v>
      </c>
      <c r="E415" s="1">
        <v>21</v>
      </c>
      <c r="F415" s="1">
        <v>-15897320</v>
      </c>
      <c r="G415" s="1">
        <v>51450950</v>
      </c>
      <c r="H415" s="1">
        <v>-52760850</v>
      </c>
      <c r="I415" s="1">
        <v>32353430</v>
      </c>
      <c r="J415" s="1">
        <v>-20.979880000000001</v>
      </c>
      <c r="K415" s="1">
        <v>-5.036924</v>
      </c>
      <c r="L415" s="1">
        <v>0.26443630000000001</v>
      </c>
      <c r="M415" s="1">
        <v>-10716.48</v>
      </c>
      <c r="N415" s="1">
        <v>0</v>
      </c>
      <c r="O415" s="1">
        <v>0</v>
      </c>
    </row>
    <row r="416" spans="1:15">
      <c r="A416" s="1">
        <v>4379.5</v>
      </c>
      <c r="B416" t="s">
        <v>33</v>
      </c>
      <c r="C416" s="1">
        <v>3</v>
      </c>
      <c r="D416" s="1">
        <v>0</v>
      </c>
      <c r="E416" s="1">
        <v>20</v>
      </c>
      <c r="F416" s="1">
        <v>-4484515</v>
      </c>
      <c r="G416" s="1">
        <v>10175670</v>
      </c>
      <c r="H416" s="1">
        <v>-7907487</v>
      </c>
      <c r="I416" s="1">
        <v>655360.6</v>
      </c>
      <c r="J416" s="1">
        <v>-10.04402</v>
      </c>
      <c r="K416" s="1">
        <v>-9.1562839999999994</v>
      </c>
      <c r="L416" s="1">
        <v>0.25080740000000001</v>
      </c>
      <c r="M416" s="1">
        <v>-9480.6949999999997</v>
      </c>
      <c r="N416" s="1">
        <v>0</v>
      </c>
      <c r="O416" s="1">
        <v>0</v>
      </c>
    </row>
    <row r="417" spans="1:15">
      <c r="A417" s="1">
        <v>4379.5</v>
      </c>
      <c r="B417" t="s">
        <v>34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</row>
    <row r="418" spans="1:15">
      <c r="A418" s="1">
        <v>4379.5</v>
      </c>
      <c r="B418" t="s">
        <v>35</v>
      </c>
      <c r="C418" s="1">
        <v>2</v>
      </c>
      <c r="D418" s="1">
        <v>0</v>
      </c>
      <c r="E418" s="1">
        <v>20</v>
      </c>
      <c r="F418" s="1">
        <v>7003993</v>
      </c>
      <c r="G418" s="1">
        <v>95240600</v>
      </c>
      <c r="H418" s="1">
        <v>-2953481</v>
      </c>
      <c r="I418" s="1">
        <v>14063460</v>
      </c>
      <c r="J418" s="1">
        <v>-1.971681</v>
      </c>
      <c r="K418" s="1">
        <v>-0.26195990000000002</v>
      </c>
      <c r="L418" s="1">
        <v>0.1897287</v>
      </c>
      <c r="M418" s="1">
        <v>-7113.424</v>
      </c>
      <c r="N418" s="1">
        <v>0</v>
      </c>
      <c r="O418" s="1">
        <v>0</v>
      </c>
    </row>
    <row r="419" spans="1:15">
      <c r="A419" s="1">
        <v>4379.5</v>
      </c>
      <c r="B419" t="s">
        <v>36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</row>
    <row r="420" spans="1:15">
      <c r="A420" s="1">
        <v>4379.5</v>
      </c>
      <c r="B420" t="s">
        <v>37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</row>
    <row r="421" spans="1:15">
      <c r="A421" s="1">
        <v>4379.5</v>
      </c>
      <c r="B421" t="s">
        <v>38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</row>
    <row r="422" spans="1:15">
      <c r="A422" s="1">
        <v>4379.5</v>
      </c>
      <c r="B422" t="s">
        <v>39</v>
      </c>
      <c r="C422" s="1">
        <v>100100</v>
      </c>
      <c r="D422" s="1">
        <v>0</v>
      </c>
      <c r="E422" s="1">
        <v>5.0099900000000002</v>
      </c>
      <c r="F422" s="1">
        <v>0</v>
      </c>
      <c r="G422" s="1">
        <v>0</v>
      </c>
      <c r="H422" s="1">
        <v>-378564</v>
      </c>
      <c r="I422" s="1">
        <v>0</v>
      </c>
      <c r="J422" s="1">
        <v>-24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</row>
    <row r="423" spans="1:15">
      <c r="A423" s="1">
        <v>4379.5</v>
      </c>
      <c r="B423" t="s">
        <v>40</v>
      </c>
      <c r="C423" s="1">
        <v>3</v>
      </c>
      <c r="D423" s="1">
        <v>0</v>
      </c>
      <c r="E423" s="1">
        <v>20</v>
      </c>
      <c r="F423" s="1">
        <v>29223680</v>
      </c>
      <c r="G423" s="1">
        <v>212669300</v>
      </c>
      <c r="H423" s="1">
        <v>-108707300</v>
      </c>
      <c r="I423" s="1">
        <v>128434200</v>
      </c>
      <c r="J423" s="1">
        <v>-10.110580000000001</v>
      </c>
      <c r="K423" s="1">
        <v>-22.767430000000001</v>
      </c>
      <c r="L423" s="1">
        <v>0.1837655</v>
      </c>
      <c r="M423" s="1">
        <v>-1164966</v>
      </c>
      <c r="N423" s="1">
        <v>0</v>
      </c>
      <c r="O423" s="1">
        <v>0</v>
      </c>
    </row>
    <row r="424" spans="1:15">
      <c r="A424" s="1">
        <v>4379.5</v>
      </c>
      <c r="B424" t="s">
        <v>41</v>
      </c>
      <c r="C424" s="1">
        <v>1</v>
      </c>
      <c r="D424" s="1">
        <v>0</v>
      </c>
      <c r="E424" s="1">
        <v>20</v>
      </c>
      <c r="F424" s="1">
        <v>1844597</v>
      </c>
      <c r="G424" s="1">
        <v>36408540</v>
      </c>
      <c r="H424" s="1">
        <v>-43544660</v>
      </c>
      <c r="I424" s="1">
        <v>47181850</v>
      </c>
      <c r="J424" s="1">
        <v>-10.58882</v>
      </c>
      <c r="K424" s="1">
        <v>-30.13382</v>
      </c>
      <c r="L424" s="1">
        <v>0.2352726</v>
      </c>
      <c r="M424" s="1">
        <v>-115288.6</v>
      </c>
      <c r="N424" s="1">
        <v>0</v>
      </c>
      <c r="O424" s="1">
        <v>0</v>
      </c>
    </row>
    <row r="425" spans="1:15">
      <c r="A425" s="1">
        <v>4379.5</v>
      </c>
      <c r="B425" t="s">
        <v>42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</row>
    <row r="426" spans="1:15">
      <c r="A426" s="1">
        <v>4379.5</v>
      </c>
      <c r="B426" t="s">
        <v>43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</row>
    <row r="427" spans="1:15">
      <c r="A427" s="1">
        <v>4379.5</v>
      </c>
      <c r="B427" t="s">
        <v>44</v>
      </c>
      <c r="C427" s="1">
        <v>2</v>
      </c>
      <c r="D427" s="1">
        <v>0</v>
      </c>
      <c r="E427" s="1">
        <v>20</v>
      </c>
      <c r="F427" s="1">
        <v>4743629</v>
      </c>
      <c r="G427" s="1">
        <v>44491390</v>
      </c>
      <c r="H427" s="1">
        <v>-813498900</v>
      </c>
      <c r="I427" s="1">
        <v>818977200</v>
      </c>
      <c r="J427" s="1">
        <v>-11.939489999999999</v>
      </c>
      <c r="K427" s="1">
        <v>-186.06389999999999</v>
      </c>
      <c r="L427" s="1">
        <v>0.16549530000000001</v>
      </c>
      <c r="M427" s="1">
        <v>-19711690</v>
      </c>
      <c r="N427" s="1">
        <v>0</v>
      </c>
      <c r="O427" s="1">
        <v>121650.8</v>
      </c>
    </row>
    <row r="428" spans="1:15">
      <c r="A428" s="1">
        <v>4379.5</v>
      </c>
      <c r="B428" t="s">
        <v>45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</row>
    <row r="429" spans="1:15">
      <c r="A429" s="1">
        <v>4379.5</v>
      </c>
      <c r="B429" t="s">
        <v>46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</row>
    <row r="430" spans="1:15">
      <c r="A430" s="1">
        <v>4379.5</v>
      </c>
      <c r="B430" t="s">
        <v>47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</row>
  </sheetData>
  <dataValidations count="1">
    <dataValidation type="list" allowBlank="1" showInputMessage="1" showErrorMessage="1" sqref="AC2">
      <formula1>$B$2:$B$34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IDs</vt:lpstr>
      <vt:lpstr>Base</vt:lpstr>
      <vt:lpstr>Scen1</vt:lpstr>
    </vt:vector>
  </TitlesOfParts>
  <Company>CSIRO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CSIRO</dc:creator>
  <cp:lastModifiedBy>Beth Fulton</cp:lastModifiedBy>
  <dcterms:created xsi:type="dcterms:W3CDTF">2010-02-06T09:53:40Z</dcterms:created>
  <dcterms:modified xsi:type="dcterms:W3CDTF">2011-02-10T05:51:44Z</dcterms:modified>
</cp:coreProperties>
</file>